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5725"/>
</workbook>
</file>

<file path=xl/calcChain.xml><?xml version="1.0" encoding="utf-8"?>
<calcChain xmlns="http://schemas.openxmlformats.org/spreadsheetml/2006/main">
  <c r="E16" i="2"/>
  <c r="E45"/>
  <c r="E46"/>
  <c r="L46" s="1"/>
  <c r="F16"/>
  <c r="F46" s="1"/>
  <c r="D8" i="5" s="1"/>
  <c r="F45" i="2"/>
  <c r="G16"/>
  <c r="G46" s="1"/>
  <c r="G45"/>
  <c r="H16"/>
  <c r="H45"/>
  <c r="H46"/>
  <c r="I16"/>
  <c r="I45"/>
  <c r="I46"/>
  <c r="J16"/>
  <c r="J46" s="1"/>
  <c r="D3" i="5" s="1"/>
  <c r="J45" i="2"/>
  <c r="K16"/>
  <c r="K46" s="1"/>
  <c r="K4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G38" i="3"/>
  <c r="G54"/>
  <c r="E58" i="4"/>
  <c r="F58"/>
  <c r="G58"/>
  <c r="H58"/>
  <c r="I58"/>
  <c r="D4" i="5"/>
  <c r="D5"/>
  <c r="D6"/>
  <c r="D7"/>
  <c r="D9"/>
  <c r="D10"/>
</calcChain>
</file>

<file path=xl/sharedStrings.xml><?xml version="1.0" encoding="utf-8"?>
<sst xmlns="http://schemas.openxmlformats.org/spreadsheetml/2006/main" count="292" uniqueCount="219">
  <si>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</si>
  <si>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</si>
  <si>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</si>
  <si>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</si>
  <si>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</si>
  <si>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</si>
  <si>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</si>
  <si>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</si>
  <si>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</si>
  <si>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</si>
  <si>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</si>
  <si>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2021 рік</t>
  </si>
  <si>
    <t>Машівський районний суд Полтавської області</t>
  </si>
  <si>
    <t>39400,смт. Машівка,вул. Незалежності 116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</si>
  <si>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</si>
  <si>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</si>
  <si>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</si>
  <si>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</si>
  <si>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</si>
  <si>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</si>
  <si>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</si>
  <si>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</si>
  <si>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</si>
  <si>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</si>
  <si>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</si>
  <si>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</si>
  <si>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</si>
  <si>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</si>
  <si>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</si>
  <si>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</si>
  <si>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</si>
  <si>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</si>
  <si>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</si>
  <si>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</si>
  <si>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</si>
  <si>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</si>
  <si>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</si>
  <si>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</si>
  <si>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</si>
  <si>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</si>
  <si>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</si>
  <si>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</si>
  <si>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</si>
  <si>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</si>
  <si>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(скасування забезпечення)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</si>
  <si>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</si>
  <si>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</si>
  <si>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</si>
  <si>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</si>
  <si>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</si>
  <si>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</si>
  <si>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</si>
  <si>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</si>
  <si>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</si>
  <si>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</si>
  <si>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</si>
  <si>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</si>
  <si>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</si>
  <si>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</si>
  <si>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</si>
  <si>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</si>
  <si>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</si>
  <si>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</si>
  <si>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</si>
  <si>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</si>
  <si>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</si>
  <si>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</si>
  <si>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</si>
  <si>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</si>
  <si>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</si>
  <si>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</si>
  <si>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</si>
  <si>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</si>
  <si>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</si>
  <si>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</si>
  <si>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</si>
  <si>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</si>
  <si>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</si>
  <si>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</si>
  <si>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</si>
  <si>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</si>
  <si>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</si>
  <si>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</si>
  <si>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</si>
  <si>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</si>
  <si>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</si>
  <si>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</si>
  <si>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</si>
  <si>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</si>
  <si>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</si>
  <si>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</si>
  <si>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</si>
  <si>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</si>
  <si>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</si>
  <si>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</si>
  <si>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</si>
  <si>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</si>
  <si>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</si>
  <si>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</si>
  <si>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</si>
  <si>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</si>
  <si>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</si>
  <si>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</si>
  <si>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</si>
  <si>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</si>
  <si>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</si>
  <si>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</si>
  <si>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</si>
  <si>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</si>
  <si>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</si>
  <si>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</si>
  <si>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</si>
  <si>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</si>
  <si>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</si>
  <si>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</si>
  <si>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</si>
  <si>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</si>
  <si>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</si>
  <si>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</si>
  <si>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</si>
  <si>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</si>
  <si>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</si>
  <si>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</si>
  <si>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</si>
  <si>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</si>
  <si>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</si>
  <si>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</si>
  <si>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</si>
  <si>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</si>
  <si>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</si>
  <si>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</si>
  <si>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</si>
  <si>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</si>
  <si>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</si>
  <si>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</si>
  <si>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</si>
  <si>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</si>
  <si>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</si>
  <si>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</si>
  <si>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</si>
  <si>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</si>
  <si>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</si>
  <si>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</si>
  <si>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>боржник, в яких є (з рядка "усього")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</si>
  <si>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</si>
  <si>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</si>
  <si>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</si>
  <si>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</si>
  <si>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</si>
  <si>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</si>
  <si>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</si>
  <si>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</si>
  <si>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</si>
  <si>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</si>
  <si>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</si>
  <si>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</si>
  <si>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</si>
  <si>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</si>
  <si>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</si>
  <si>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</si>
  <si>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</si>
  <si>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</si>
  <si>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</si>
  <si>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</si>
  <si>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</si>
  <si>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</si>
  <si>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</si>
  <si>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</si>
  <si>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</si>
  <si>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</si>
  <si>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</si>
  <si>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</si>
  <si>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</si>
  <si>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</si>
  <si>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</si>
  <si>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</si>
  <si>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</si>
  <si>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</si>
  <si>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державний орган</t>
  </si>
  <si>
    <t>державне підприємство, установа, організація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</si>
  <si>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</si>
  <si>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</si>
  <si>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</si>
  <si>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</si>
  <si>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</si>
  <si>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</si>
  <si>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</si>
  <si>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</si>
  <si>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</si>
  <si>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</si>
  <si>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</si>
  <si>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</si>
  <si>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</si>
  <si>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</si>
  <si>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</si>
  <si>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</si>
  <si>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</si>
  <si>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</si>
  <si>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</si>
  <si>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</si>
  <si>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</si>
  <si>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</si>
  <si>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</si>
  <si>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</si>
  <si>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</si>
  <si>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</si>
  <si>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</si>
  <si>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</si>
  <si>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</si>
  <si>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</si>
  <si>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</si>
  <si>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</si>
  <si>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</si>
  <si>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</si>
  <si>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</si>
  <si>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І.Ф. Жигилій</t>
  </si>
  <si>
    <t>(П.І.Б.)</t>
  </si>
  <si>
    <t>В.С. Жигилій</t>
  </si>
  <si>
    <t>11 березня 2022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</si>
</sst>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sz val="10"/>
      <color indexed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3" fontId="15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1" fillId="0" borderId="5" xfId="0" applyNumberFormat="1" applyFont="1" applyFill="1" applyBorder="1" applyAlignment="1" applyProtection="1">
      <alignment wrapText="1"/>
    </xf>
    <xf numFmtId="0" fontId="21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1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10" fillId="0" borderId="9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9" fillId="0" borderId="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41" t="s">
        <v>14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11</v>
      </c>
      <c r="D6" s="2"/>
      <c r="E6" s="2"/>
      <c r="F6" s="2"/>
      <c r="G6" s="2"/>
      <c r="H6" s="4"/>
    </row>
    <row r="7" spans="1:8" ht="12.95" customHeight="1">
      <c r="E7" s="42" t="s">
        <v>15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/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102"/>
      <c r="L1" s="104"/>
    </row>
    <row r="2" spans="1:12">
      <c r="A2" s="63" t="s">
        <v>25</v>
      </c>
      <c r="B2" s="63"/>
      <c r="C2" s="63"/>
      <c r="D2" s="88" t="s">
        <v>62</v>
      </c>
      <c r="E2" s="63" t="s">
        <v>64</v>
      </c>
      <c r="F2" s="63"/>
      <c r="G2" s="63"/>
      <c r="H2" s="63" t="s">
        <v>69</v>
      </c>
      <c r="I2" s="63"/>
      <c r="J2" s="92" t="s">
        <v>72</v>
      </c>
      <c r="K2" s="92"/>
      <c r="L2" s="105"/>
    </row>
    <row r="3" spans="1:12" ht="13.5">
      <c r="A3" s="63"/>
      <c r="B3" s="63"/>
      <c r="C3" s="63"/>
      <c r="D3" s="88"/>
      <c r="E3" s="92" t="s">
        <v>65</v>
      </c>
      <c r="F3" s="96" t="s">
        <v>66</v>
      </c>
      <c r="G3" s="96"/>
      <c r="H3" s="63"/>
      <c r="I3" s="63"/>
      <c r="J3" s="92"/>
      <c r="K3" s="92"/>
      <c r="L3" s="106"/>
    </row>
    <row r="4" spans="1:12" ht="120">
      <c r="A4" s="63"/>
      <c r="B4" s="63"/>
      <c r="C4" s="63"/>
      <c r="D4" s="88"/>
      <c r="E4" s="92"/>
      <c r="F4" s="97" t="s">
        <v>67</v>
      </c>
      <c r="G4" s="98" t="s">
        <v>68</v>
      </c>
      <c r="H4" s="99" t="s">
        <v>65</v>
      </c>
      <c r="I4" s="100" t="s">
        <v>70</v>
      </c>
      <c r="J4" s="99" t="s">
        <v>65</v>
      </c>
      <c r="K4" s="103" t="s">
        <v>73</v>
      </c>
      <c r="L4" s="107"/>
    </row>
    <row r="5" spans="1:12">
      <c r="A5" s="64" t="s">
        <v>26</v>
      </c>
      <c r="B5" s="71"/>
      <c r="C5" s="81"/>
      <c r="D5" s="89" t="s">
        <v>63</v>
      </c>
      <c r="E5" s="89">
        <v>1</v>
      </c>
      <c r="F5" s="89">
        <v>2</v>
      </c>
      <c r="G5" s="89">
        <v>3</v>
      </c>
      <c r="H5" s="89">
        <v>4</v>
      </c>
      <c r="I5" s="89">
        <v>5</v>
      </c>
      <c r="J5" s="89">
        <v>6</v>
      </c>
      <c r="K5" s="89">
        <v>7</v>
      </c>
      <c r="L5" s="108"/>
    </row>
    <row r="6" spans="1:12">
      <c r="A6" s="65" t="s">
        <v>27</v>
      </c>
      <c r="B6" s="72" t="s">
        <v>32</v>
      </c>
      <c r="C6" s="82"/>
      <c r="D6" s="90">
        <v>1</v>
      </c>
      <c r="E6" s="93">
        <v>59</v>
      </c>
      <c r="F6" s="93">
        <v>52</v>
      </c>
      <c r="G6" s="93"/>
      <c r="H6" s="93">
        <v>48</v>
      </c>
      <c r="I6" s="101" t="s">
        <v>71</v>
      </c>
      <c r="J6" s="93">
        <v>11</v>
      </c>
      <c r="K6" s="94"/>
      <c r="L6" s="109">
        <f t="shared" ref="L6:L46" si="0">E6-F6</f>
        <v>7</v>
      </c>
    </row>
    <row r="7" spans="1:12">
      <c r="A7" s="66"/>
      <c r="B7" s="72" t="s">
        <v>33</v>
      </c>
      <c r="C7" s="82"/>
      <c r="D7" s="90">
        <v>2</v>
      </c>
      <c r="E7" s="93">
        <v>9</v>
      </c>
      <c r="F7" s="93">
        <v>7</v>
      </c>
      <c r="G7" s="93"/>
      <c r="H7" s="93">
        <v>9</v>
      </c>
      <c r="I7" s="93">
        <v>5</v>
      </c>
      <c r="J7" s="93"/>
      <c r="K7" s="94"/>
      <c r="L7" s="109">
        <f t="shared" si="0"/>
        <v>2</v>
      </c>
    </row>
    <row r="8" spans="1:12">
      <c r="A8" s="66"/>
      <c r="B8" s="72" t="s">
        <v>34</v>
      </c>
      <c r="C8" s="82"/>
      <c r="D8" s="90">
        <v>3</v>
      </c>
      <c r="E8" s="93"/>
      <c r="F8" s="93"/>
      <c r="G8" s="93"/>
      <c r="H8" s="93"/>
      <c r="I8" s="93"/>
      <c r="J8" s="93"/>
      <c r="K8" s="94"/>
      <c r="L8" s="109">
        <f t="shared" si="0"/>
        <v>0</v>
      </c>
    </row>
    <row r="9" spans="1:12">
      <c r="A9" s="66"/>
      <c r="B9" s="72" t="s">
        <v>35</v>
      </c>
      <c r="C9" s="82"/>
      <c r="D9" s="90">
        <v>4</v>
      </c>
      <c r="E9" s="93">
        <v>78</v>
      </c>
      <c r="F9" s="93">
        <v>69</v>
      </c>
      <c r="G9" s="93"/>
      <c r="H9" s="94">
        <v>73</v>
      </c>
      <c r="I9" s="93">
        <v>55</v>
      </c>
      <c r="J9" s="93">
        <v>5</v>
      </c>
      <c r="K9" s="94"/>
      <c r="L9" s="109">
        <f t="shared" si="0"/>
        <v>9</v>
      </c>
    </row>
    <row r="10" spans="1:12">
      <c r="A10" s="66"/>
      <c r="B10" s="72" t="s">
        <v>36</v>
      </c>
      <c r="C10" s="82"/>
      <c r="D10" s="90">
        <v>5</v>
      </c>
      <c r="E10" s="93"/>
      <c r="F10" s="93"/>
      <c r="G10" s="93"/>
      <c r="H10" s="93"/>
      <c r="I10" s="93"/>
      <c r="J10" s="93"/>
      <c r="K10" s="94"/>
      <c r="L10" s="109">
        <f t="shared" si="0"/>
        <v>0</v>
      </c>
    </row>
    <row r="11" spans="1:12">
      <c r="A11" s="66"/>
      <c r="B11" s="72" t="s">
        <v>37</v>
      </c>
      <c r="C11" s="82"/>
      <c r="D11" s="90">
        <v>6</v>
      </c>
      <c r="E11" s="93"/>
      <c r="F11" s="93"/>
      <c r="G11" s="93"/>
      <c r="H11" s="93"/>
      <c r="I11" s="93"/>
      <c r="J11" s="93"/>
      <c r="K11" s="94"/>
      <c r="L11" s="109">
        <f t="shared" si="0"/>
        <v>0</v>
      </c>
    </row>
    <row r="12" spans="1:12">
      <c r="A12" s="66"/>
      <c r="B12" s="72" t="s">
        <v>38</v>
      </c>
      <c r="C12" s="82"/>
      <c r="D12" s="90">
        <v>7</v>
      </c>
      <c r="E12" s="93">
        <v>2</v>
      </c>
      <c r="F12" s="93">
        <v>2</v>
      </c>
      <c r="G12" s="93"/>
      <c r="H12" s="93">
        <v>2</v>
      </c>
      <c r="I12" s="93">
        <v>1</v>
      </c>
      <c r="J12" s="93"/>
      <c r="K12" s="94"/>
      <c r="L12" s="109">
        <f t="shared" si="0"/>
        <v>0</v>
      </c>
    </row>
    <row r="13" spans="1:12">
      <c r="A13" s="66"/>
      <c r="B13" s="72" t="s">
        <v>39</v>
      </c>
      <c r="C13" s="82"/>
      <c r="D13" s="90">
        <v>8</v>
      </c>
      <c r="E13" s="93"/>
      <c r="F13" s="93"/>
      <c r="G13" s="93"/>
      <c r="H13" s="93"/>
      <c r="I13" s="93"/>
      <c r="J13" s="93"/>
      <c r="K13" s="94"/>
      <c r="L13" s="109">
        <f t="shared" si="0"/>
        <v>0</v>
      </c>
    </row>
    <row r="14" spans="1:12">
      <c r="A14" s="66"/>
      <c r="B14" s="73" t="s">
        <v>40</v>
      </c>
      <c r="C14" s="83"/>
      <c r="D14" s="90">
        <v>9</v>
      </c>
      <c r="E14" s="93"/>
      <c r="F14" s="93"/>
      <c r="G14" s="93"/>
      <c r="H14" s="93"/>
      <c r="I14" s="93"/>
      <c r="J14" s="93"/>
      <c r="K14" s="94"/>
      <c r="L14" s="109">
        <f t="shared" si="0"/>
        <v>0</v>
      </c>
    </row>
    <row r="15" spans="1:12">
      <c r="A15" s="66"/>
      <c r="B15" s="72" t="s">
        <v>41</v>
      </c>
      <c r="C15" s="82"/>
      <c r="D15" s="90">
        <v>10</v>
      </c>
      <c r="E15" s="93"/>
      <c r="F15" s="93"/>
      <c r="G15" s="93"/>
      <c r="H15" s="93"/>
      <c r="I15" s="93"/>
      <c r="J15" s="93"/>
      <c r="K15" s="94"/>
      <c r="L15" s="109">
        <f t="shared" si="0"/>
        <v>0</v>
      </c>
    </row>
    <row r="16" spans="1:12">
      <c r="A16" s="67"/>
      <c r="B16" s="74" t="s">
        <v>42</v>
      </c>
      <c r="C16" s="74"/>
      <c r="D16" s="90">
        <v>11</v>
      </c>
      <c r="E16" s="94">
        <f t="shared" ref="E16:K16" si="1">SUM(E6:E15)</f>
        <v>148</v>
      </c>
      <c r="F16" s="94">
        <f t="shared" si="1"/>
        <v>130</v>
      </c>
      <c r="G16" s="94">
        <f t="shared" si="1"/>
        <v>0</v>
      </c>
      <c r="H16" s="94">
        <f t="shared" si="1"/>
        <v>132</v>
      </c>
      <c r="I16" s="94">
        <f t="shared" si="1"/>
        <v>61</v>
      </c>
      <c r="J16" s="94">
        <f t="shared" si="1"/>
        <v>16</v>
      </c>
      <c r="K16" s="94">
        <f t="shared" si="1"/>
        <v>0</v>
      </c>
      <c r="L16" s="109">
        <f t="shared" si="0"/>
        <v>18</v>
      </c>
    </row>
    <row r="17" spans="1:12" ht="16.7" customHeight="1">
      <c r="A17" s="65" t="s">
        <v>28</v>
      </c>
      <c r="B17" s="72" t="s">
        <v>43</v>
      </c>
      <c r="C17" s="82"/>
      <c r="D17" s="90">
        <v>12</v>
      </c>
      <c r="E17" s="94">
        <v>4</v>
      </c>
      <c r="F17" s="94">
        <v>4</v>
      </c>
      <c r="G17" s="94"/>
      <c r="H17" s="94">
        <v>4</v>
      </c>
      <c r="I17" s="94">
        <v>3</v>
      </c>
      <c r="J17" s="94"/>
      <c r="K17" s="94"/>
      <c r="L17" s="109">
        <f t="shared" si="0"/>
        <v>0</v>
      </c>
    </row>
    <row r="18" spans="1:12" ht="13.7" customHeight="1">
      <c r="A18" s="66"/>
      <c r="B18" s="75"/>
      <c r="C18" s="84" t="s">
        <v>59</v>
      </c>
      <c r="D18" s="90">
        <v>13</v>
      </c>
      <c r="E18" s="94">
        <v>3</v>
      </c>
      <c r="F18" s="94">
        <v>3</v>
      </c>
      <c r="G18" s="94"/>
      <c r="H18" s="94">
        <v>2</v>
      </c>
      <c r="I18" s="94">
        <v>1</v>
      </c>
      <c r="J18" s="94">
        <v>1</v>
      </c>
      <c r="K18" s="94"/>
      <c r="L18" s="109">
        <f t="shared" si="0"/>
        <v>0</v>
      </c>
    </row>
    <row r="19" spans="1:12" ht="26.45" customHeight="1">
      <c r="A19" s="66"/>
      <c r="B19" s="72" t="s">
        <v>44</v>
      </c>
      <c r="C19" s="82"/>
      <c r="D19" s="90">
        <v>14</v>
      </c>
      <c r="E19" s="95"/>
      <c r="F19" s="95"/>
      <c r="G19" s="95"/>
      <c r="H19" s="95"/>
      <c r="I19" s="95"/>
      <c r="J19" s="95"/>
      <c r="K19" s="95"/>
      <c r="L19" s="109">
        <f t="shared" si="0"/>
        <v>0</v>
      </c>
    </row>
    <row r="20" spans="1:12" ht="18.2" customHeight="1">
      <c r="A20" s="66"/>
      <c r="B20" s="72" t="s">
        <v>35</v>
      </c>
      <c r="C20" s="82"/>
      <c r="D20" s="90">
        <v>15</v>
      </c>
      <c r="E20" s="94"/>
      <c r="F20" s="94"/>
      <c r="G20" s="94"/>
      <c r="H20" s="94"/>
      <c r="I20" s="94"/>
      <c r="J20" s="94"/>
      <c r="K20" s="94"/>
      <c r="L20" s="109">
        <f t="shared" si="0"/>
        <v>0</v>
      </c>
    </row>
    <row r="21" spans="1:12" ht="24.2" customHeight="1">
      <c r="A21" s="66"/>
      <c r="B21" s="72" t="s">
        <v>36</v>
      </c>
      <c r="C21" s="82"/>
      <c r="D21" s="90">
        <v>16</v>
      </c>
      <c r="E21" s="94"/>
      <c r="F21" s="94"/>
      <c r="G21" s="94"/>
      <c r="H21" s="94"/>
      <c r="I21" s="94"/>
      <c r="J21" s="94"/>
      <c r="K21" s="94"/>
      <c r="L21" s="109">
        <f t="shared" si="0"/>
        <v>0</v>
      </c>
    </row>
    <row r="22" spans="1:12" ht="17.45" customHeight="1">
      <c r="A22" s="66"/>
      <c r="B22" s="72" t="s">
        <v>45</v>
      </c>
      <c r="C22" s="82"/>
      <c r="D22" s="90">
        <v>17</v>
      </c>
      <c r="E22" s="94"/>
      <c r="F22" s="94"/>
      <c r="G22" s="94"/>
      <c r="H22" s="94"/>
      <c r="I22" s="94"/>
      <c r="J22" s="94"/>
      <c r="K22" s="94"/>
      <c r="L22" s="109">
        <f t="shared" si="0"/>
        <v>0</v>
      </c>
    </row>
    <row r="23" spans="1:12" ht="17.45" customHeight="1">
      <c r="A23" s="66"/>
      <c r="B23" s="72" t="s">
        <v>46</v>
      </c>
      <c r="C23" s="82"/>
      <c r="D23" s="90">
        <v>18</v>
      </c>
      <c r="E23" s="94"/>
      <c r="F23" s="94"/>
      <c r="G23" s="94"/>
      <c r="H23" s="94"/>
      <c r="I23" s="94"/>
      <c r="J23" s="94"/>
      <c r="K23" s="94"/>
      <c r="L23" s="109">
        <f t="shared" si="0"/>
        <v>0</v>
      </c>
    </row>
    <row r="24" spans="1:12" ht="18.2" customHeight="1">
      <c r="A24" s="66"/>
      <c r="B24" s="72" t="s">
        <v>47</v>
      </c>
      <c r="C24" s="82"/>
      <c r="D24" s="90">
        <v>19</v>
      </c>
      <c r="E24" s="94"/>
      <c r="F24" s="94"/>
      <c r="G24" s="94"/>
      <c r="H24" s="94"/>
      <c r="I24" s="94"/>
      <c r="J24" s="94"/>
      <c r="K24" s="94"/>
      <c r="L24" s="109">
        <f t="shared" si="0"/>
        <v>0</v>
      </c>
    </row>
    <row r="25" spans="1:12" ht="16.7" customHeight="1">
      <c r="A25" s="67"/>
      <c r="B25" s="74" t="s">
        <v>42</v>
      </c>
      <c r="C25" s="74"/>
      <c r="D25" s="90">
        <v>20</v>
      </c>
      <c r="E25" s="94">
        <v>4</v>
      </c>
      <c r="F25" s="94">
        <v>4</v>
      </c>
      <c r="G25" s="94"/>
      <c r="H25" s="94">
        <v>3</v>
      </c>
      <c r="I25" s="94">
        <v>1</v>
      </c>
      <c r="J25" s="94">
        <v>1</v>
      </c>
      <c r="K25" s="94"/>
      <c r="L25" s="109">
        <f t="shared" si="0"/>
        <v>0</v>
      </c>
    </row>
    <row r="26" spans="1:12" ht="18.2" customHeight="1">
      <c r="A26" s="68" t="s">
        <v>29</v>
      </c>
      <c r="B26" s="72" t="s">
        <v>48</v>
      </c>
      <c r="C26" s="82"/>
      <c r="D26" s="90">
        <v>21</v>
      </c>
      <c r="E26" s="94">
        <v>134</v>
      </c>
      <c r="F26" s="94">
        <v>123</v>
      </c>
      <c r="G26" s="94">
        <v>1</v>
      </c>
      <c r="H26" s="94">
        <v>132</v>
      </c>
      <c r="I26" s="94">
        <v>102</v>
      </c>
      <c r="J26" s="94">
        <v>2</v>
      </c>
      <c r="K26" s="94"/>
      <c r="L26" s="109">
        <f t="shared" si="0"/>
        <v>11</v>
      </c>
    </row>
    <row r="27" spans="1:12" ht="26.45" customHeight="1">
      <c r="A27" s="68"/>
      <c r="B27" s="72" t="s">
        <v>44</v>
      </c>
      <c r="C27" s="82"/>
      <c r="D27" s="90">
        <v>22</v>
      </c>
      <c r="E27" s="95">
        <v>2</v>
      </c>
      <c r="F27" s="95">
        <v>2</v>
      </c>
      <c r="G27" s="95"/>
      <c r="H27" s="95">
        <v>2</v>
      </c>
      <c r="I27" s="95"/>
      <c r="J27" s="95"/>
      <c r="K27" s="95"/>
      <c r="L27" s="109">
        <f t="shared" si="0"/>
        <v>0</v>
      </c>
    </row>
    <row r="28" spans="1:12" ht="15.95" customHeight="1">
      <c r="A28" s="68"/>
      <c r="B28" s="72" t="s">
        <v>43</v>
      </c>
      <c r="C28" s="82"/>
      <c r="D28" s="90">
        <v>23</v>
      </c>
      <c r="E28" s="94">
        <v>199</v>
      </c>
      <c r="F28" s="94">
        <v>192</v>
      </c>
      <c r="G28" s="94"/>
      <c r="H28" s="94">
        <v>188</v>
      </c>
      <c r="I28" s="94">
        <v>170</v>
      </c>
      <c r="J28" s="94">
        <v>11</v>
      </c>
      <c r="K28" s="94"/>
      <c r="L28" s="109">
        <f t="shared" si="0"/>
        <v>7</v>
      </c>
    </row>
    <row r="29" spans="1:12" ht="14.45" customHeight="1">
      <c r="A29" s="68"/>
      <c r="B29" s="76"/>
      <c r="C29" s="84" t="s">
        <v>60</v>
      </c>
      <c r="D29" s="90">
        <v>24</v>
      </c>
      <c r="E29" s="94">
        <v>241</v>
      </c>
      <c r="F29" s="94">
        <v>171</v>
      </c>
      <c r="G29" s="94">
        <v>1</v>
      </c>
      <c r="H29" s="94">
        <v>204</v>
      </c>
      <c r="I29" s="94">
        <v>168</v>
      </c>
      <c r="J29" s="94">
        <v>37</v>
      </c>
      <c r="K29" s="94">
        <v>1</v>
      </c>
      <c r="L29" s="109">
        <f t="shared" si="0"/>
        <v>70</v>
      </c>
    </row>
    <row r="30" spans="1:12" ht="17.45" customHeight="1">
      <c r="A30" s="68"/>
      <c r="B30" s="72" t="s">
        <v>49</v>
      </c>
      <c r="C30" s="82"/>
      <c r="D30" s="90">
        <v>25</v>
      </c>
      <c r="E30" s="94">
        <v>11</v>
      </c>
      <c r="F30" s="94">
        <v>10</v>
      </c>
      <c r="G30" s="94"/>
      <c r="H30" s="94">
        <v>11</v>
      </c>
      <c r="I30" s="94">
        <v>10</v>
      </c>
      <c r="J30" s="94"/>
      <c r="K30" s="94"/>
      <c r="L30" s="109">
        <f t="shared" si="0"/>
        <v>1</v>
      </c>
    </row>
    <row r="31" spans="1:12" ht="18.2" customHeight="1">
      <c r="A31" s="68"/>
      <c r="B31" s="76"/>
      <c r="C31" s="84" t="s">
        <v>61</v>
      </c>
      <c r="D31" s="90">
        <v>26</v>
      </c>
      <c r="E31" s="94">
        <v>11</v>
      </c>
      <c r="F31" s="94">
        <v>10</v>
      </c>
      <c r="G31" s="94"/>
      <c r="H31" s="94">
        <v>11</v>
      </c>
      <c r="I31" s="94">
        <v>11</v>
      </c>
      <c r="J31" s="94"/>
      <c r="K31" s="94"/>
      <c r="L31" s="109">
        <f t="shared" si="0"/>
        <v>1</v>
      </c>
    </row>
    <row r="32" spans="1:12" ht="18.2" customHeight="1">
      <c r="A32" s="68"/>
      <c r="B32" s="72" t="s">
        <v>50</v>
      </c>
      <c r="C32" s="82"/>
      <c r="D32" s="90">
        <v>27</v>
      </c>
      <c r="E32" s="94">
        <v>1</v>
      </c>
      <c r="F32" s="94"/>
      <c r="G32" s="94"/>
      <c r="H32" s="94">
        <v>1</v>
      </c>
      <c r="I32" s="94">
        <v>1</v>
      </c>
      <c r="J32" s="94"/>
      <c r="K32" s="94"/>
      <c r="L32" s="109">
        <f t="shared" si="0"/>
        <v>1</v>
      </c>
    </row>
    <row r="33" spans="1:12" ht="26.45" customHeight="1">
      <c r="A33" s="68"/>
      <c r="B33" s="72" t="s">
        <v>51</v>
      </c>
      <c r="C33" s="82"/>
      <c r="D33" s="90">
        <v>28</v>
      </c>
      <c r="E33" s="94"/>
      <c r="F33" s="94"/>
      <c r="G33" s="94"/>
      <c r="H33" s="94"/>
      <c r="I33" s="94"/>
      <c r="J33" s="94"/>
      <c r="K33" s="94"/>
      <c r="L33" s="109">
        <f t="shared" si="0"/>
        <v>0</v>
      </c>
    </row>
    <row r="34" spans="1:12" ht="18.2" customHeight="1">
      <c r="A34" s="68"/>
      <c r="B34" s="72" t="s">
        <v>45</v>
      </c>
      <c r="C34" s="82"/>
      <c r="D34" s="90">
        <v>29</v>
      </c>
      <c r="E34" s="94"/>
      <c r="F34" s="94"/>
      <c r="G34" s="94"/>
      <c r="H34" s="94"/>
      <c r="I34" s="94"/>
      <c r="J34" s="94"/>
      <c r="K34" s="94"/>
      <c r="L34" s="109">
        <f t="shared" si="0"/>
        <v>0</v>
      </c>
    </row>
    <row r="35" spans="1:12" ht="18.2" customHeight="1">
      <c r="A35" s="68"/>
      <c r="B35" s="72" t="s">
        <v>46</v>
      </c>
      <c r="C35" s="82"/>
      <c r="D35" s="90">
        <v>30</v>
      </c>
      <c r="E35" s="94"/>
      <c r="F35" s="94"/>
      <c r="G35" s="94"/>
      <c r="H35" s="94"/>
      <c r="I35" s="94"/>
      <c r="J35" s="94"/>
      <c r="K35" s="94"/>
      <c r="L35" s="109">
        <f t="shared" si="0"/>
        <v>0</v>
      </c>
    </row>
    <row r="36" spans="1:12" ht="18.2" customHeight="1">
      <c r="A36" s="68"/>
      <c r="B36" s="77" t="s">
        <v>52</v>
      </c>
      <c r="C36" s="85"/>
      <c r="D36" s="90">
        <v>31</v>
      </c>
      <c r="E36" s="94"/>
      <c r="F36" s="94"/>
      <c r="G36" s="94"/>
      <c r="H36" s="94"/>
      <c r="I36" s="94"/>
      <c r="J36" s="94"/>
      <c r="K36" s="94"/>
      <c r="L36" s="109">
        <f t="shared" si="0"/>
        <v>0</v>
      </c>
    </row>
    <row r="37" spans="1:12" ht="26.45" customHeight="1">
      <c r="A37" s="68"/>
      <c r="B37" s="77" t="s">
        <v>53</v>
      </c>
      <c r="C37" s="85"/>
      <c r="D37" s="90">
        <v>32</v>
      </c>
      <c r="E37" s="94">
        <v>10</v>
      </c>
      <c r="F37" s="94">
        <v>10</v>
      </c>
      <c r="G37" s="94"/>
      <c r="H37" s="94">
        <v>10</v>
      </c>
      <c r="I37" s="94">
        <v>8</v>
      </c>
      <c r="J37" s="94"/>
      <c r="K37" s="94"/>
      <c r="L37" s="109">
        <f t="shared" si="0"/>
        <v>0</v>
      </c>
    </row>
    <row r="38" spans="1:12" ht="40.700000000000003" customHeight="1">
      <c r="A38" s="68"/>
      <c r="B38" s="72" t="s">
        <v>54</v>
      </c>
      <c r="C38" s="82"/>
      <c r="D38" s="90">
        <v>33</v>
      </c>
      <c r="E38" s="94"/>
      <c r="F38" s="94"/>
      <c r="G38" s="94"/>
      <c r="H38" s="94"/>
      <c r="I38" s="94"/>
      <c r="J38" s="94"/>
      <c r="K38" s="94"/>
      <c r="L38" s="109">
        <f t="shared" si="0"/>
        <v>0</v>
      </c>
    </row>
    <row r="39" spans="1:12" ht="18.2" customHeight="1">
      <c r="A39" s="68"/>
      <c r="B39" s="72" t="s">
        <v>55</v>
      </c>
      <c r="C39" s="82"/>
      <c r="D39" s="90">
        <v>34</v>
      </c>
      <c r="E39" s="94"/>
      <c r="F39" s="94"/>
      <c r="G39" s="94"/>
      <c r="H39" s="94"/>
      <c r="I39" s="94"/>
      <c r="J39" s="94"/>
      <c r="K39" s="94"/>
      <c r="L39" s="109">
        <f t="shared" si="0"/>
        <v>0</v>
      </c>
    </row>
    <row r="40" spans="1:12" ht="15.95" customHeight="1">
      <c r="A40" s="68"/>
      <c r="B40" s="74" t="s">
        <v>42</v>
      </c>
      <c r="C40" s="74"/>
      <c r="D40" s="90">
        <v>35</v>
      </c>
      <c r="E40" s="94">
        <v>429</v>
      </c>
      <c r="F40" s="94">
        <v>344</v>
      </c>
      <c r="G40" s="94">
        <v>2</v>
      </c>
      <c r="H40" s="94">
        <v>379</v>
      </c>
      <c r="I40" s="94">
        <v>290</v>
      </c>
      <c r="J40" s="94">
        <v>50</v>
      </c>
      <c r="K40" s="94">
        <v>1</v>
      </c>
      <c r="L40" s="109">
        <f t="shared" si="0"/>
        <v>85</v>
      </c>
    </row>
    <row r="41" spans="1:12">
      <c r="A41" s="69" t="s">
        <v>30</v>
      </c>
      <c r="B41" s="78" t="s">
        <v>56</v>
      </c>
      <c r="C41" s="78"/>
      <c r="D41" s="90">
        <v>36</v>
      </c>
      <c r="E41" s="94">
        <v>147</v>
      </c>
      <c r="F41" s="94">
        <v>135</v>
      </c>
      <c r="G41" s="94"/>
      <c r="H41" s="94">
        <v>139</v>
      </c>
      <c r="I41" s="101" t="s">
        <v>71</v>
      </c>
      <c r="J41" s="94">
        <v>8</v>
      </c>
      <c r="K41" s="94"/>
      <c r="L41" s="109">
        <f t="shared" si="0"/>
        <v>12</v>
      </c>
    </row>
    <row r="42" spans="1:12" ht="16.7" customHeight="1">
      <c r="A42" s="69"/>
      <c r="B42" s="79" t="s">
        <v>57</v>
      </c>
      <c r="C42" s="86"/>
      <c r="D42" s="90">
        <v>37</v>
      </c>
      <c r="E42" s="94">
        <v>2</v>
      </c>
      <c r="F42" s="94">
        <v>2</v>
      </c>
      <c r="G42" s="94"/>
      <c r="H42" s="94">
        <v>2</v>
      </c>
      <c r="I42" s="101" t="s">
        <v>71</v>
      </c>
      <c r="J42" s="94"/>
      <c r="K42" s="94"/>
      <c r="L42" s="109">
        <f t="shared" si="0"/>
        <v>0</v>
      </c>
    </row>
    <row r="43" spans="1:12" ht="26.45" customHeight="1">
      <c r="A43" s="69"/>
      <c r="B43" s="78" t="s">
        <v>58</v>
      </c>
      <c r="C43" s="78"/>
      <c r="D43" s="90">
        <v>38</v>
      </c>
      <c r="E43" s="94">
        <v>7</v>
      </c>
      <c r="F43" s="94">
        <v>7</v>
      </c>
      <c r="G43" s="94"/>
      <c r="H43" s="94">
        <v>7</v>
      </c>
      <c r="I43" s="94">
        <v>6</v>
      </c>
      <c r="J43" s="94"/>
      <c r="K43" s="94"/>
      <c r="L43" s="109">
        <f t="shared" si="0"/>
        <v>0</v>
      </c>
    </row>
    <row r="44" spans="1:12" ht="15.95" customHeight="1">
      <c r="A44" s="69"/>
      <c r="B44" s="77" t="s">
        <v>46</v>
      </c>
      <c r="C44" s="85"/>
      <c r="D44" s="90">
        <v>39</v>
      </c>
      <c r="E44" s="94">
        <v>2</v>
      </c>
      <c r="F44" s="94">
        <v>2</v>
      </c>
      <c r="G44" s="94"/>
      <c r="H44" s="94">
        <v>2</v>
      </c>
      <c r="I44" s="94">
        <v>2</v>
      </c>
      <c r="J44" s="94"/>
      <c r="K44" s="94"/>
      <c r="L44" s="109">
        <f t="shared" si="0"/>
        <v>0</v>
      </c>
    </row>
    <row r="45" spans="1:12" ht="17.45" customHeight="1">
      <c r="A45" s="69"/>
      <c r="B45" s="74" t="s">
        <v>42</v>
      </c>
      <c r="C45" s="87"/>
      <c r="D45" s="90">
        <v>40</v>
      </c>
      <c r="E45" s="94">
        <f>E41+E43+E44</f>
        <v>156</v>
      </c>
      <c r="F45" s="94">
        <f>F41+F43+F44</f>
        <v>144</v>
      </c>
      <c r="G45" s="94">
        <f>G41+G43+G44</f>
        <v>0</v>
      </c>
      <c r="H45" s="94">
        <f>H41+H43+H44</f>
        <v>148</v>
      </c>
      <c r="I45" s="94">
        <f>I43+I44</f>
        <v>8</v>
      </c>
      <c r="J45" s="94">
        <f>J41+J43+J44</f>
        <v>8</v>
      </c>
      <c r="K45" s="94">
        <f>K41+K43+K44</f>
        <v>0</v>
      </c>
      <c r="L45" s="109">
        <f t="shared" si="0"/>
        <v>12</v>
      </c>
    </row>
    <row r="46" spans="1:12" ht="15.95" customHeight="1">
      <c r="A46" s="69" t="s">
        <v>31</v>
      </c>
      <c r="B46" s="69"/>
      <c r="C46" s="69"/>
      <c r="D46" s="90">
        <v>41</v>
      </c>
      <c r="E46" s="94">
        <f t="shared" ref="E46:K46" si="2">E16+E25+E40+E45</f>
        <v>737</v>
      </c>
      <c r="F46" s="94">
        <f t="shared" si="2"/>
        <v>622</v>
      </c>
      <c r="G46" s="94">
        <f t="shared" si="2"/>
        <v>2</v>
      </c>
      <c r="H46" s="94">
        <f t="shared" si="2"/>
        <v>662</v>
      </c>
      <c r="I46" s="94">
        <f t="shared" si="2"/>
        <v>360</v>
      </c>
      <c r="J46" s="94">
        <f t="shared" si="2"/>
        <v>75</v>
      </c>
      <c r="K46" s="94">
        <f t="shared" si="2"/>
        <v>1</v>
      </c>
      <c r="L46" s="109">
        <f t="shared" si="0"/>
        <v>115</v>
      </c>
    </row>
    <row r="47" spans="1:12" ht="15.95" customHeight="1">
      <c r="A47" s="70"/>
      <c r="B47" s="80"/>
      <c r="C47" s="80"/>
      <c r="D47" s="91"/>
      <c r="E47" s="91"/>
      <c r="F47" s="91"/>
      <c r="G47" s="91"/>
      <c r="H47" s="91"/>
      <c r="I47" s="91"/>
      <c r="J47" s="91"/>
      <c r="K47" s="91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66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10" t="s">
        <v>74</v>
      </c>
      <c r="B1" s="110"/>
      <c r="C1" s="110"/>
      <c r="D1" s="110"/>
      <c r="E1" s="150"/>
      <c r="F1" s="161"/>
      <c r="G1" s="164"/>
    </row>
    <row r="2" spans="1:8" ht="22.7" customHeight="1">
      <c r="A2" s="63" t="s">
        <v>25</v>
      </c>
      <c r="B2" s="63"/>
      <c r="C2" s="63"/>
      <c r="D2" s="63"/>
      <c r="E2" s="63"/>
      <c r="F2" s="162" t="s">
        <v>123</v>
      </c>
      <c r="G2" s="162" t="s">
        <v>124</v>
      </c>
      <c r="H2" s="50"/>
    </row>
    <row r="3" spans="1:8" ht="17.45" customHeight="1">
      <c r="A3" s="111" t="s">
        <v>27</v>
      </c>
      <c r="B3" s="117" t="s">
        <v>76</v>
      </c>
      <c r="C3" s="117"/>
      <c r="D3" s="117"/>
      <c r="E3" s="117"/>
      <c r="F3" s="163">
        <v>1</v>
      </c>
      <c r="G3" s="94">
        <v>2</v>
      </c>
      <c r="H3" s="50"/>
    </row>
    <row r="4" spans="1:8" ht="17.45" customHeight="1">
      <c r="A4" s="112"/>
      <c r="B4" s="118"/>
      <c r="C4" s="132" t="s">
        <v>87</v>
      </c>
      <c r="D4" s="132"/>
      <c r="E4" s="151"/>
      <c r="F4" s="163">
        <v>2</v>
      </c>
      <c r="G4" s="94">
        <v>2</v>
      </c>
      <c r="H4" s="50"/>
    </row>
    <row r="5" spans="1:8" ht="17.45" customHeight="1">
      <c r="A5" s="112"/>
      <c r="B5" s="119" t="s">
        <v>77</v>
      </c>
      <c r="C5" s="133"/>
      <c r="D5" s="133"/>
      <c r="E5" s="152"/>
      <c r="F5" s="163">
        <v>3</v>
      </c>
      <c r="G5" s="94">
        <v>9</v>
      </c>
      <c r="H5" s="50"/>
    </row>
    <row r="6" spans="1:8" ht="17.45" customHeight="1">
      <c r="A6" s="112"/>
      <c r="B6" s="120" t="s">
        <v>78</v>
      </c>
      <c r="C6" s="134" t="s">
        <v>88</v>
      </c>
      <c r="D6" s="134"/>
      <c r="E6" s="134"/>
      <c r="F6" s="163">
        <v>4</v>
      </c>
      <c r="G6" s="94"/>
      <c r="H6" s="50"/>
    </row>
    <row r="7" spans="1:8" ht="25.7" customHeight="1">
      <c r="A7" s="112"/>
      <c r="B7" s="121"/>
      <c r="C7" s="134" t="s">
        <v>89</v>
      </c>
      <c r="D7" s="134"/>
      <c r="E7" s="134"/>
      <c r="F7" s="163">
        <v>5</v>
      </c>
      <c r="G7" s="94">
        <v>2</v>
      </c>
      <c r="H7" s="50"/>
    </row>
    <row r="8" spans="1:8" ht="18.95" customHeight="1">
      <c r="A8" s="112"/>
      <c r="B8" s="121"/>
      <c r="C8" s="120" t="s">
        <v>90</v>
      </c>
      <c r="D8" s="134" t="s">
        <v>118</v>
      </c>
      <c r="E8" s="134"/>
      <c r="F8" s="163">
        <v>6</v>
      </c>
      <c r="G8" s="94"/>
      <c r="H8" s="50"/>
    </row>
    <row r="9" spans="1:8" ht="18.95" customHeight="1">
      <c r="A9" s="112"/>
      <c r="B9" s="121"/>
      <c r="C9" s="120"/>
      <c r="D9" s="134" t="s">
        <v>111</v>
      </c>
      <c r="E9" s="134"/>
      <c r="F9" s="163">
        <v>7</v>
      </c>
      <c r="G9" s="94"/>
      <c r="H9" s="50"/>
    </row>
    <row r="10" spans="1:8" ht="18.95" customHeight="1">
      <c r="A10" s="112"/>
      <c r="B10" s="121"/>
      <c r="C10" s="120"/>
      <c r="D10" s="134" t="s">
        <v>112</v>
      </c>
      <c r="E10" s="134"/>
      <c r="F10" s="163">
        <v>8</v>
      </c>
      <c r="G10" s="94"/>
      <c r="H10" s="50"/>
    </row>
    <row r="11" spans="1:8" ht="18.95" customHeight="1">
      <c r="A11" s="112"/>
      <c r="B11" s="122" t="s">
        <v>79</v>
      </c>
      <c r="C11" s="122"/>
      <c r="D11" s="122"/>
      <c r="E11" s="153" t="s">
        <v>121</v>
      </c>
      <c r="F11" s="163">
        <v>9</v>
      </c>
      <c r="G11" s="94"/>
      <c r="H11" s="50"/>
    </row>
    <row r="12" spans="1:8" ht="19.7" customHeight="1">
      <c r="A12" s="112"/>
      <c r="B12" s="122"/>
      <c r="C12" s="122"/>
      <c r="D12" s="122"/>
      <c r="E12" s="153" t="s">
        <v>122</v>
      </c>
      <c r="F12" s="163">
        <v>10</v>
      </c>
      <c r="G12" s="94"/>
      <c r="H12" s="50"/>
    </row>
    <row r="13" spans="1:8" ht="26.45" customHeight="1">
      <c r="A13" s="112"/>
      <c r="B13" s="63" t="s">
        <v>80</v>
      </c>
      <c r="C13" s="135" t="s">
        <v>91</v>
      </c>
      <c r="D13" s="144"/>
      <c r="E13" s="154"/>
      <c r="F13" s="163">
        <v>11</v>
      </c>
      <c r="G13" s="94"/>
      <c r="H13" s="50"/>
    </row>
    <row r="14" spans="1:8" ht="12.2" customHeight="1">
      <c r="A14" s="112"/>
      <c r="B14" s="63"/>
      <c r="C14" s="134" t="s">
        <v>92</v>
      </c>
      <c r="D14" s="134"/>
      <c r="E14" s="134"/>
      <c r="F14" s="163">
        <v>12</v>
      </c>
      <c r="G14" s="94">
        <v>11</v>
      </c>
      <c r="H14" s="50"/>
    </row>
    <row r="15" spans="1:8" ht="12.2" customHeight="1">
      <c r="A15" s="112"/>
      <c r="B15" s="63"/>
      <c r="C15" s="134" t="s">
        <v>93</v>
      </c>
      <c r="D15" s="134"/>
      <c r="E15" s="134"/>
      <c r="F15" s="163">
        <v>13</v>
      </c>
      <c r="G15" s="94"/>
      <c r="H15" s="50"/>
    </row>
    <row r="16" spans="1:8" ht="12.2" customHeight="1">
      <c r="A16" s="112"/>
      <c r="B16" s="63"/>
      <c r="C16" s="136" t="s">
        <v>94</v>
      </c>
      <c r="D16" s="136"/>
      <c r="E16" s="136"/>
      <c r="F16" s="163">
        <v>14</v>
      </c>
      <c r="G16" s="94"/>
      <c r="H16" s="50"/>
    </row>
    <row r="17" spans="1:8" ht="12.2" customHeight="1">
      <c r="A17" s="112"/>
      <c r="B17" s="63"/>
      <c r="C17" s="136" t="s">
        <v>95</v>
      </c>
      <c r="D17" s="136"/>
      <c r="E17" s="136"/>
      <c r="F17" s="163">
        <v>15</v>
      </c>
      <c r="G17" s="94"/>
      <c r="H17" s="50"/>
    </row>
    <row r="18" spans="1:8" ht="12.2" customHeight="1">
      <c r="A18" s="112"/>
      <c r="B18" s="63"/>
      <c r="C18" s="134" t="s">
        <v>96</v>
      </c>
      <c r="D18" s="134"/>
      <c r="E18" s="134"/>
      <c r="F18" s="163">
        <v>16</v>
      </c>
      <c r="G18" s="94">
        <v>1</v>
      </c>
      <c r="H18" s="50"/>
    </row>
    <row r="19" spans="1:8" ht="12.2" customHeight="1">
      <c r="A19" s="112"/>
      <c r="B19" s="63"/>
      <c r="C19" s="134" t="s">
        <v>97</v>
      </c>
      <c r="D19" s="134"/>
      <c r="E19" s="134"/>
      <c r="F19" s="163">
        <v>17</v>
      </c>
      <c r="G19" s="94"/>
      <c r="H19" s="50"/>
    </row>
    <row r="20" spans="1:8" ht="12.2" customHeight="1">
      <c r="A20" s="112"/>
      <c r="B20" s="63"/>
      <c r="C20" s="136" t="s">
        <v>98</v>
      </c>
      <c r="D20" s="136"/>
      <c r="E20" s="136"/>
      <c r="F20" s="163">
        <v>18</v>
      </c>
      <c r="G20" s="94">
        <v>34</v>
      </c>
      <c r="H20" s="50"/>
    </row>
    <row r="21" spans="1:8" ht="12.2" customHeight="1">
      <c r="A21" s="112"/>
      <c r="B21" s="123" t="s">
        <v>81</v>
      </c>
      <c r="C21" s="137" t="s">
        <v>99</v>
      </c>
      <c r="D21" s="145"/>
      <c r="E21" s="155"/>
      <c r="F21" s="163">
        <v>19</v>
      </c>
      <c r="G21" s="94">
        <v>1</v>
      </c>
      <c r="H21" s="50"/>
    </row>
    <row r="22" spans="1:8" ht="12.2" customHeight="1">
      <c r="A22" s="112"/>
      <c r="B22" s="124"/>
      <c r="C22" s="138" t="s">
        <v>100</v>
      </c>
      <c r="D22" s="146"/>
      <c r="E22" s="156"/>
      <c r="F22" s="163">
        <v>20</v>
      </c>
      <c r="G22" s="94"/>
      <c r="H22" s="50"/>
    </row>
    <row r="23" spans="1:8" ht="12.2" customHeight="1">
      <c r="A23" s="112"/>
      <c r="B23" s="124"/>
      <c r="C23" s="137" t="s">
        <v>101</v>
      </c>
      <c r="D23" s="145"/>
      <c r="E23" s="155"/>
      <c r="F23" s="163">
        <v>21</v>
      </c>
      <c r="G23" s="94"/>
      <c r="H23" s="50"/>
    </row>
    <row r="24" spans="1:8" ht="12.2" customHeight="1">
      <c r="A24" s="112"/>
      <c r="B24" s="124"/>
      <c r="C24" s="138" t="s">
        <v>102</v>
      </c>
      <c r="D24" s="146"/>
      <c r="E24" s="156"/>
      <c r="F24" s="163">
        <v>22</v>
      </c>
      <c r="G24" s="94"/>
      <c r="H24" s="50"/>
    </row>
    <row r="25" spans="1:8" ht="12.2" customHeight="1">
      <c r="A25" s="112"/>
      <c r="B25" s="124"/>
      <c r="C25" s="138" t="s">
        <v>103</v>
      </c>
      <c r="D25" s="146"/>
      <c r="E25" s="156"/>
      <c r="F25" s="163">
        <v>23</v>
      </c>
      <c r="G25" s="94"/>
      <c r="H25" s="50"/>
    </row>
    <row r="26" spans="1:8" ht="12.2" customHeight="1">
      <c r="A26" s="112"/>
      <c r="B26" s="124"/>
      <c r="C26" s="139" t="s">
        <v>104</v>
      </c>
      <c r="D26" s="147"/>
      <c r="E26" s="147"/>
      <c r="F26" s="163">
        <v>24</v>
      </c>
      <c r="G26" s="94"/>
      <c r="H26" s="50"/>
    </row>
    <row r="27" spans="1:8" ht="12.2" customHeight="1">
      <c r="A27" s="113"/>
      <c r="B27" s="125"/>
      <c r="C27" s="140" t="s">
        <v>105</v>
      </c>
      <c r="D27" s="148"/>
      <c r="E27" s="157"/>
      <c r="F27" s="163">
        <v>25</v>
      </c>
      <c r="G27" s="94"/>
      <c r="H27" s="50"/>
    </row>
    <row r="28" spans="1:8" ht="12.95" customHeight="1">
      <c r="A28" s="111" t="s">
        <v>28</v>
      </c>
      <c r="B28" s="126" t="s">
        <v>76</v>
      </c>
      <c r="C28" s="141"/>
      <c r="D28" s="141"/>
      <c r="E28" s="158"/>
      <c r="F28" s="163">
        <v>26</v>
      </c>
      <c r="G28" s="94"/>
      <c r="H28" s="50"/>
    </row>
    <row r="29" spans="1:8" ht="27.2" customHeight="1">
      <c r="A29" s="112"/>
      <c r="B29" s="119" t="s">
        <v>82</v>
      </c>
      <c r="C29" s="133"/>
      <c r="D29" s="133"/>
      <c r="E29" s="152"/>
      <c r="F29" s="163">
        <v>27</v>
      </c>
      <c r="G29" s="94">
        <v>1</v>
      </c>
      <c r="H29" s="50"/>
    </row>
    <row r="30" spans="1:8" ht="12.2" customHeight="1">
      <c r="A30" s="112"/>
      <c r="B30" s="120" t="s">
        <v>83</v>
      </c>
      <c r="C30" s="135" t="s">
        <v>106</v>
      </c>
      <c r="D30" s="144"/>
      <c r="E30" s="154"/>
      <c r="F30" s="163">
        <v>28</v>
      </c>
      <c r="G30" s="94"/>
      <c r="H30" s="50"/>
    </row>
    <row r="31" spans="1:8" ht="12.2" customHeight="1">
      <c r="A31" s="112"/>
      <c r="B31" s="120"/>
      <c r="C31" s="88" t="s">
        <v>107</v>
      </c>
      <c r="D31" s="135" t="s">
        <v>119</v>
      </c>
      <c r="E31" s="154"/>
      <c r="F31" s="163">
        <v>29</v>
      </c>
      <c r="G31" s="94"/>
      <c r="H31" s="50"/>
    </row>
    <row r="32" spans="1:8" ht="12.2" customHeight="1">
      <c r="A32" s="112"/>
      <c r="B32" s="120"/>
      <c r="C32" s="88"/>
      <c r="D32" s="135" t="s">
        <v>120</v>
      </c>
      <c r="E32" s="154"/>
      <c r="F32" s="163">
        <v>30</v>
      </c>
      <c r="G32" s="94"/>
      <c r="H32" s="50"/>
    </row>
    <row r="33" spans="1:9" ht="12.2" customHeight="1">
      <c r="A33" s="112"/>
      <c r="B33" s="120"/>
      <c r="C33" s="135" t="s">
        <v>108</v>
      </c>
      <c r="D33" s="144"/>
      <c r="E33" s="154"/>
      <c r="F33" s="163">
        <v>31</v>
      </c>
      <c r="G33" s="94"/>
      <c r="H33" s="50"/>
    </row>
    <row r="34" spans="1:9" ht="12.2" customHeight="1">
      <c r="A34" s="112"/>
      <c r="B34" s="120"/>
      <c r="C34" s="135" t="s">
        <v>109</v>
      </c>
      <c r="D34" s="144"/>
      <c r="E34" s="154"/>
      <c r="F34" s="163">
        <v>32</v>
      </c>
      <c r="G34" s="94"/>
      <c r="H34" s="50"/>
    </row>
    <row r="35" spans="1:9" ht="12.2" customHeight="1">
      <c r="A35" s="112"/>
      <c r="B35" s="120" t="s">
        <v>84</v>
      </c>
      <c r="C35" s="135" t="s">
        <v>110</v>
      </c>
      <c r="D35" s="144"/>
      <c r="E35" s="154"/>
      <c r="F35" s="163">
        <v>33</v>
      </c>
      <c r="G35" s="94"/>
      <c r="H35" s="50"/>
    </row>
    <row r="36" spans="1:9" ht="12.2" customHeight="1">
      <c r="A36" s="112"/>
      <c r="B36" s="120"/>
      <c r="C36" s="135" t="s">
        <v>111</v>
      </c>
      <c r="D36" s="144"/>
      <c r="E36" s="154"/>
      <c r="F36" s="163">
        <v>34</v>
      </c>
      <c r="G36" s="94"/>
      <c r="H36" s="50"/>
    </row>
    <row r="37" spans="1:9" ht="12.2" customHeight="1">
      <c r="A37" s="112"/>
      <c r="B37" s="120"/>
      <c r="C37" s="135" t="s">
        <v>112</v>
      </c>
      <c r="D37" s="144"/>
      <c r="E37" s="154"/>
      <c r="F37" s="163">
        <v>35</v>
      </c>
      <c r="G37" s="94"/>
      <c r="H37" s="50"/>
    </row>
    <row r="38" spans="1:9" ht="12.2" customHeight="1">
      <c r="A38" s="112"/>
      <c r="B38" s="127" t="s">
        <v>85</v>
      </c>
      <c r="C38" s="142"/>
      <c r="D38" s="142"/>
      <c r="E38" s="159"/>
      <c r="F38" s="163">
        <v>36</v>
      </c>
      <c r="G38" s="94">
        <f>SUM(G39:G43)</f>
        <v>0</v>
      </c>
      <c r="H38" s="50"/>
    </row>
    <row r="39" spans="1:9" ht="12.2" customHeight="1">
      <c r="A39" s="112"/>
      <c r="B39" s="128" t="s">
        <v>86</v>
      </c>
      <c r="C39" s="143" t="s">
        <v>113</v>
      </c>
      <c r="D39" s="149"/>
      <c r="E39" s="160"/>
      <c r="F39" s="163">
        <v>37</v>
      </c>
      <c r="G39" s="94"/>
      <c r="H39" s="50"/>
    </row>
    <row r="40" spans="1:9" ht="12.2" customHeight="1">
      <c r="A40" s="112"/>
      <c r="B40" s="129"/>
      <c r="C40" s="143" t="s">
        <v>114</v>
      </c>
      <c r="D40" s="149"/>
      <c r="E40" s="160"/>
      <c r="F40" s="163">
        <v>38</v>
      </c>
      <c r="G40" s="94"/>
      <c r="H40" s="50"/>
    </row>
    <row r="41" spans="1:9" ht="12.2" customHeight="1">
      <c r="A41" s="112"/>
      <c r="B41" s="129"/>
      <c r="C41" s="143" t="s">
        <v>115</v>
      </c>
      <c r="D41" s="149"/>
      <c r="E41" s="160"/>
      <c r="F41" s="163">
        <v>39</v>
      </c>
      <c r="G41" s="94"/>
      <c r="H41" s="50"/>
    </row>
    <row r="42" spans="1:9" ht="12.2" customHeight="1">
      <c r="A42" s="112"/>
      <c r="B42" s="129"/>
      <c r="C42" s="143" t="s">
        <v>116</v>
      </c>
      <c r="D42" s="149"/>
      <c r="E42" s="160"/>
      <c r="F42" s="163">
        <v>40</v>
      </c>
      <c r="G42" s="94"/>
      <c r="H42" s="50"/>
    </row>
    <row r="43" spans="1:9" ht="12.2" customHeight="1">
      <c r="A43" s="113"/>
      <c r="B43" s="130"/>
      <c r="C43" s="143" t="s">
        <v>117</v>
      </c>
      <c r="D43" s="149"/>
      <c r="E43" s="160"/>
      <c r="F43" s="163">
        <v>41</v>
      </c>
      <c r="G43" s="94"/>
      <c r="H43" s="50"/>
    </row>
    <row r="44" spans="1:9" ht="12.95" customHeight="1">
      <c r="A44" s="114" t="s">
        <v>75</v>
      </c>
      <c r="B44" s="126" t="s">
        <v>76</v>
      </c>
      <c r="C44" s="141"/>
      <c r="D44" s="141"/>
      <c r="E44" s="158"/>
      <c r="F44" s="163">
        <v>42</v>
      </c>
      <c r="G44" s="94">
        <v>2</v>
      </c>
      <c r="H44" s="50"/>
      <c r="I44" s="166"/>
    </row>
    <row r="45" spans="1:9" ht="27.2" customHeight="1">
      <c r="A45" s="115"/>
      <c r="B45" s="117" t="s">
        <v>82</v>
      </c>
      <c r="C45" s="117"/>
      <c r="D45" s="117"/>
      <c r="E45" s="117"/>
      <c r="F45" s="163">
        <v>43</v>
      </c>
      <c r="G45" s="94">
        <v>19</v>
      </c>
      <c r="H45" s="50"/>
    </row>
    <row r="46" spans="1:9" ht="12.2" customHeight="1">
      <c r="A46" s="115"/>
      <c r="B46" s="120" t="s">
        <v>83</v>
      </c>
      <c r="C46" s="134" t="s">
        <v>106</v>
      </c>
      <c r="D46" s="134"/>
      <c r="E46" s="134"/>
      <c r="F46" s="163">
        <v>44</v>
      </c>
      <c r="G46" s="94">
        <v>1</v>
      </c>
      <c r="H46" s="50"/>
    </row>
    <row r="47" spans="1:9" ht="12.2" customHeight="1">
      <c r="A47" s="115"/>
      <c r="B47" s="120"/>
      <c r="C47" s="88" t="s">
        <v>107</v>
      </c>
      <c r="D47" s="134" t="s">
        <v>119</v>
      </c>
      <c r="E47" s="134"/>
      <c r="F47" s="163">
        <v>45</v>
      </c>
      <c r="G47" s="165"/>
      <c r="H47" s="50"/>
    </row>
    <row r="48" spans="1:9" ht="12.2" customHeight="1">
      <c r="A48" s="115"/>
      <c r="B48" s="120"/>
      <c r="C48" s="88"/>
      <c r="D48" s="134" t="s">
        <v>120</v>
      </c>
      <c r="E48" s="134"/>
      <c r="F48" s="163">
        <v>46</v>
      </c>
      <c r="G48" s="94">
        <v>1</v>
      </c>
      <c r="H48" s="50"/>
    </row>
    <row r="49" spans="1:8" ht="12.2" customHeight="1">
      <c r="A49" s="115"/>
      <c r="B49" s="120"/>
      <c r="C49" s="134" t="s">
        <v>108</v>
      </c>
      <c r="D49" s="134"/>
      <c r="E49" s="134"/>
      <c r="F49" s="163">
        <v>47</v>
      </c>
      <c r="G49" s="94"/>
      <c r="H49" s="50"/>
    </row>
    <row r="50" spans="1:8" ht="12.2" customHeight="1">
      <c r="A50" s="115"/>
      <c r="B50" s="120"/>
      <c r="C50" s="134" t="s">
        <v>109</v>
      </c>
      <c r="D50" s="134"/>
      <c r="E50" s="134"/>
      <c r="F50" s="163">
        <v>48</v>
      </c>
      <c r="G50" s="94"/>
      <c r="H50" s="50"/>
    </row>
    <row r="51" spans="1:8" ht="12.2" customHeight="1">
      <c r="A51" s="115"/>
      <c r="B51" s="120" t="s">
        <v>84</v>
      </c>
      <c r="C51" s="134" t="s">
        <v>110</v>
      </c>
      <c r="D51" s="134"/>
      <c r="E51" s="134"/>
      <c r="F51" s="163">
        <v>49</v>
      </c>
      <c r="G51" s="94">
        <v>1</v>
      </c>
      <c r="H51" s="50"/>
    </row>
    <row r="52" spans="1:8" ht="12.2" customHeight="1">
      <c r="A52" s="115"/>
      <c r="B52" s="120"/>
      <c r="C52" s="134" t="s">
        <v>111</v>
      </c>
      <c r="D52" s="134"/>
      <c r="E52" s="134"/>
      <c r="F52" s="163">
        <v>50</v>
      </c>
      <c r="G52" s="94">
        <v>3</v>
      </c>
      <c r="H52" s="50"/>
    </row>
    <row r="53" spans="1:8" ht="12.2" customHeight="1">
      <c r="A53" s="115"/>
      <c r="B53" s="120"/>
      <c r="C53" s="134" t="s">
        <v>112</v>
      </c>
      <c r="D53" s="134"/>
      <c r="E53" s="134"/>
      <c r="F53" s="163">
        <v>51</v>
      </c>
      <c r="G53" s="94">
        <v>1</v>
      </c>
      <c r="H53" s="50"/>
    </row>
    <row r="54" spans="1:8" ht="12.2" customHeight="1">
      <c r="A54" s="115"/>
      <c r="B54" s="131" t="s">
        <v>85</v>
      </c>
      <c r="C54" s="131"/>
      <c r="D54" s="131"/>
      <c r="E54" s="131"/>
      <c r="F54" s="163">
        <v>52</v>
      </c>
      <c r="G54" s="94">
        <f>SUM(G55:G59)</f>
        <v>11</v>
      </c>
      <c r="H54" s="50"/>
    </row>
    <row r="55" spans="1:8" ht="12.2" customHeight="1">
      <c r="A55" s="115"/>
      <c r="B55" s="128" t="s">
        <v>86</v>
      </c>
      <c r="C55" s="136" t="s">
        <v>113</v>
      </c>
      <c r="D55" s="136"/>
      <c r="E55" s="136"/>
      <c r="F55" s="163">
        <v>53</v>
      </c>
      <c r="G55" s="94"/>
      <c r="H55" s="50"/>
    </row>
    <row r="56" spans="1:8" ht="12.2" customHeight="1">
      <c r="A56" s="115"/>
      <c r="B56" s="129"/>
      <c r="C56" s="136" t="s">
        <v>114</v>
      </c>
      <c r="D56" s="136"/>
      <c r="E56" s="136"/>
      <c r="F56" s="163">
        <v>54</v>
      </c>
      <c r="G56" s="94"/>
      <c r="H56" s="50"/>
    </row>
    <row r="57" spans="1:8" ht="12.2" customHeight="1">
      <c r="A57" s="115"/>
      <c r="B57" s="129"/>
      <c r="C57" s="136" t="s">
        <v>115</v>
      </c>
      <c r="D57" s="136"/>
      <c r="E57" s="136"/>
      <c r="F57" s="163">
        <v>55</v>
      </c>
      <c r="G57" s="94">
        <v>4</v>
      </c>
      <c r="H57" s="50"/>
    </row>
    <row r="58" spans="1:8" ht="12.2" customHeight="1">
      <c r="A58" s="115"/>
      <c r="B58" s="129"/>
      <c r="C58" s="136" t="s">
        <v>116</v>
      </c>
      <c r="D58" s="136"/>
      <c r="E58" s="136"/>
      <c r="F58" s="163">
        <v>56</v>
      </c>
      <c r="G58" s="94">
        <v>1</v>
      </c>
      <c r="H58" s="50"/>
    </row>
    <row r="59" spans="1:8" ht="12.2" customHeight="1">
      <c r="A59" s="116"/>
      <c r="B59" s="130"/>
      <c r="C59" s="143" t="s">
        <v>117</v>
      </c>
      <c r="D59" s="149"/>
      <c r="E59" s="160"/>
      <c r="F59" s="163">
        <v>57</v>
      </c>
      <c r="G59" s="94">
        <v>6</v>
      </c>
      <c r="H59" s="50"/>
    </row>
    <row r="60" spans="1:8">
      <c r="A60" s="91"/>
      <c r="B60" s="91"/>
      <c r="C60" s="91"/>
      <c r="D60" s="91"/>
      <c r="E60" s="91"/>
      <c r="F60" s="91"/>
      <c r="G60" s="91"/>
    </row>
    <row r="62" spans="1:8" ht="18.2" customHeight="1"/>
    <row r="63" spans="1:8" ht="18.2" customHeight="1"/>
    <row r="64" spans="1:8" ht="18.2" customHeight="1"/>
    <row r="65" ht="18.2" customHeight="1"/>
    <row r="66" ht="18.2" customHeight="1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22"/>
  <sheetViews>
    <sheetView workbookViewId="0"/>
  </sheetViews>
  <sheetFormatPr defaultRowHeight="12.75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>
      <c r="A1" s="110" t="s">
        <v>125</v>
      </c>
      <c r="B1" s="110"/>
      <c r="C1" s="110"/>
      <c r="D1" s="110"/>
      <c r="E1" s="150"/>
      <c r="F1" s="150"/>
      <c r="G1" s="150"/>
      <c r="H1" s="150"/>
      <c r="I1" s="244"/>
    </row>
    <row r="2" spans="1:10" ht="18.95" customHeight="1">
      <c r="A2" s="167" t="s">
        <v>25</v>
      </c>
      <c r="B2" s="182"/>
      <c r="C2" s="182"/>
      <c r="D2" s="182"/>
      <c r="E2" s="182"/>
      <c r="F2" s="182"/>
      <c r="G2" s="229"/>
      <c r="H2" s="162" t="s">
        <v>123</v>
      </c>
      <c r="I2" s="162" t="s">
        <v>124</v>
      </c>
      <c r="J2" s="50"/>
    </row>
    <row r="3" spans="1:10">
      <c r="A3" s="92" t="s">
        <v>27</v>
      </c>
      <c r="B3" s="126" t="s">
        <v>144</v>
      </c>
      <c r="C3" s="141"/>
      <c r="D3" s="141"/>
      <c r="E3" s="141"/>
      <c r="F3" s="141"/>
      <c r="G3" s="158"/>
      <c r="H3" s="163">
        <v>1</v>
      </c>
      <c r="I3" s="94">
        <v>48</v>
      </c>
      <c r="J3" s="50"/>
    </row>
    <row r="4" spans="1:10" ht="14.45" customHeight="1">
      <c r="A4" s="92"/>
      <c r="B4" s="128" t="s">
        <v>145</v>
      </c>
      <c r="C4" s="200" t="s">
        <v>168</v>
      </c>
      <c r="D4" s="210"/>
      <c r="E4" s="210"/>
      <c r="F4" s="210"/>
      <c r="G4" s="230"/>
      <c r="H4" s="163">
        <v>2</v>
      </c>
      <c r="I4" s="94">
        <v>32</v>
      </c>
      <c r="J4" s="50"/>
    </row>
    <row r="5" spans="1:10" ht="14.45" customHeight="1">
      <c r="A5" s="92"/>
      <c r="B5" s="129"/>
      <c r="C5" s="201" t="s">
        <v>169</v>
      </c>
      <c r="D5" s="211"/>
      <c r="E5" s="211"/>
      <c r="F5" s="211"/>
      <c r="G5" s="231"/>
      <c r="H5" s="163">
        <v>3</v>
      </c>
      <c r="I5" s="94">
        <v>14</v>
      </c>
      <c r="J5" s="50"/>
    </row>
    <row r="6" spans="1:10" ht="14.45" customHeight="1">
      <c r="A6" s="92"/>
      <c r="B6" s="129"/>
      <c r="C6" s="200" t="s">
        <v>170</v>
      </c>
      <c r="D6" s="210"/>
      <c r="E6" s="210"/>
      <c r="F6" s="210"/>
      <c r="G6" s="230"/>
      <c r="H6" s="163">
        <v>4</v>
      </c>
      <c r="I6" s="94"/>
      <c r="J6" s="50"/>
    </row>
    <row r="7" spans="1:10" ht="14.45" customHeight="1">
      <c r="A7" s="92"/>
      <c r="B7" s="129"/>
      <c r="C7" s="200" t="s">
        <v>171</v>
      </c>
      <c r="D7" s="210"/>
      <c r="E7" s="210"/>
      <c r="F7" s="210"/>
      <c r="G7" s="230"/>
      <c r="H7" s="163">
        <v>5</v>
      </c>
      <c r="I7" s="94">
        <v>15</v>
      </c>
      <c r="J7" s="50"/>
    </row>
    <row r="8" spans="1:10" ht="14.45" customHeight="1">
      <c r="A8" s="92"/>
      <c r="B8" s="129"/>
      <c r="C8" s="200" t="s">
        <v>172</v>
      </c>
      <c r="D8" s="210"/>
      <c r="E8" s="210"/>
      <c r="F8" s="210"/>
      <c r="G8" s="230"/>
      <c r="H8" s="163">
        <v>6</v>
      </c>
      <c r="I8" s="94"/>
      <c r="J8" s="50"/>
    </row>
    <row r="9" spans="1:10" ht="14.45" customHeight="1">
      <c r="A9" s="92"/>
      <c r="B9" s="130"/>
      <c r="C9" s="200" t="s">
        <v>173</v>
      </c>
      <c r="D9" s="210"/>
      <c r="E9" s="210"/>
      <c r="F9" s="210"/>
      <c r="G9" s="230"/>
      <c r="H9" s="163">
        <v>7</v>
      </c>
      <c r="I9" s="94"/>
      <c r="J9" s="50"/>
    </row>
    <row r="10" spans="1:10">
      <c r="A10" s="92"/>
      <c r="B10" s="183" t="s">
        <v>146</v>
      </c>
      <c r="C10" s="202"/>
      <c r="D10" s="202"/>
      <c r="E10" s="202"/>
      <c r="F10" s="202"/>
      <c r="G10" s="232"/>
      <c r="H10" s="163">
        <v>8</v>
      </c>
      <c r="I10" s="94"/>
      <c r="J10" s="50"/>
    </row>
    <row r="11" spans="1:10">
      <c r="A11" s="92"/>
      <c r="B11" s="183" t="s">
        <v>147</v>
      </c>
      <c r="C11" s="202"/>
      <c r="D11" s="202"/>
      <c r="E11" s="202"/>
      <c r="F11" s="202"/>
      <c r="G11" s="232"/>
      <c r="H11" s="163">
        <v>9</v>
      </c>
      <c r="I11" s="94"/>
      <c r="J11" s="50"/>
    </row>
    <row r="12" spans="1:10">
      <c r="A12" s="92"/>
      <c r="B12" s="183" t="s">
        <v>148</v>
      </c>
      <c r="C12" s="202"/>
      <c r="D12" s="202"/>
      <c r="E12" s="202"/>
      <c r="F12" s="202"/>
      <c r="G12" s="232"/>
      <c r="H12" s="163">
        <v>10</v>
      </c>
      <c r="I12" s="94"/>
      <c r="J12" s="50"/>
    </row>
    <row r="13" spans="1:10">
      <c r="A13" s="92"/>
      <c r="B13" s="183" t="s">
        <v>149</v>
      </c>
      <c r="C13" s="202"/>
      <c r="D13" s="202"/>
      <c r="E13" s="202"/>
      <c r="F13" s="202"/>
      <c r="G13" s="232"/>
      <c r="H13" s="163">
        <v>11</v>
      </c>
      <c r="I13" s="94"/>
      <c r="J13" s="50"/>
    </row>
    <row r="14" spans="1:10">
      <c r="A14" s="92"/>
      <c r="B14" s="184" t="s">
        <v>150</v>
      </c>
      <c r="C14" s="203"/>
      <c r="D14" s="203"/>
      <c r="E14" s="203"/>
      <c r="F14" s="203"/>
      <c r="G14" s="233"/>
      <c r="H14" s="163">
        <v>12</v>
      </c>
      <c r="I14" s="94"/>
      <c r="J14" s="50"/>
    </row>
    <row r="15" spans="1:10">
      <c r="A15" s="92"/>
      <c r="B15" s="184" t="s">
        <v>151</v>
      </c>
      <c r="C15" s="203"/>
      <c r="D15" s="203"/>
      <c r="E15" s="203"/>
      <c r="F15" s="203"/>
      <c r="G15" s="233"/>
      <c r="H15" s="163">
        <v>13</v>
      </c>
      <c r="I15" s="94"/>
      <c r="J15" s="50"/>
    </row>
    <row r="16" spans="1:10">
      <c r="A16" s="92"/>
      <c r="B16" s="185" t="s">
        <v>152</v>
      </c>
      <c r="C16" s="204"/>
      <c r="D16" s="204"/>
      <c r="E16" s="204"/>
      <c r="F16" s="204"/>
      <c r="G16" s="234"/>
      <c r="H16" s="163">
        <v>14</v>
      </c>
      <c r="I16" s="94"/>
      <c r="J16" s="50"/>
    </row>
    <row r="17" spans="1:10">
      <c r="A17" s="92"/>
      <c r="B17" s="185" t="s">
        <v>153</v>
      </c>
      <c r="C17" s="204"/>
      <c r="D17" s="204"/>
      <c r="E17" s="204"/>
      <c r="F17" s="204"/>
      <c r="G17" s="234"/>
      <c r="H17" s="163">
        <v>15</v>
      </c>
      <c r="I17" s="94"/>
      <c r="J17" s="50"/>
    </row>
    <row r="18" spans="1:10">
      <c r="A18" s="92"/>
      <c r="B18" s="183" t="s">
        <v>154</v>
      </c>
      <c r="C18" s="202"/>
      <c r="D18" s="202"/>
      <c r="E18" s="202"/>
      <c r="F18" s="202"/>
      <c r="G18" s="232"/>
      <c r="H18" s="163">
        <v>16</v>
      </c>
      <c r="I18" s="94"/>
      <c r="J18" s="50"/>
    </row>
    <row r="19" spans="1:10">
      <c r="A19" s="92"/>
      <c r="B19" s="183" t="s">
        <v>155</v>
      </c>
      <c r="C19" s="202"/>
      <c r="D19" s="202"/>
      <c r="E19" s="202"/>
      <c r="F19" s="202"/>
      <c r="G19" s="232"/>
      <c r="H19" s="163">
        <v>17</v>
      </c>
      <c r="I19" s="94">
        <v>41</v>
      </c>
      <c r="J19" s="50"/>
    </row>
    <row r="20" spans="1:10">
      <c r="A20" s="92"/>
      <c r="B20" s="183" t="s">
        <v>156</v>
      </c>
      <c r="C20" s="202"/>
      <c r="D20" s="202"/>
      <c r="E20" s="202"/>
      <c r="F20" s="202"/>
      <c r="G20" s="232"/>
      <c r="H20" s="163">
        <v>18</v>
      </c>
      <c r="I20" s="94">
        <v>124</v>
      </c>
      <c r="J20" s="50"/>
    </row>
    <row r="21" spans="1:10">
      <c r="A21" s="92"/>
      <c r="B21" s="183" t="s">
        <v>157</v>
      </c>
      <c r="C21" s="202"/>
      <c r="D21" s="202"/>
      <c r="E21" s="202"/>
      <c r="F21" s="202"/>
      <c r="G21" s="232"/>
      <c r="H21" s="163">
        <v>19</v>
      </c>
      <c r="I21" s="94"/>
      <c r="J21" s="50"/>
    </row>
    <row r="22" spans="1:10">
      <c r="A22" s="92"/>
      <c r="B22" s="183" t="s">
        <v>158</v>
      </c>
      <c r="C22" s="202"/>
      <c r="D22" s="202"/>
      <c r="E22" s="202"/>
      <c r="F22" s="202"/>
      <c r="G22" s="232"/>
      <c r="H22" s="163">
        <v>20</v>
      </c>
      <c r="I22" s="94"/>
      <c r="J22" s="50"/>
    </row>
    <row r="23" spans="1:10">
      <c r="A23" s="92"/>
      <c r="B23" s="183" t="s">
        <v>159</v>
      </c>
      <c r="C23" s="202"/>
      <c r="D23" s="202"/>
      <c r="E23" s="202"/>
      <c r="F23" s="202"/>
      <c r="G23" s="232"/>
      <c r="H23" s="163">
        <v>21</v>
      </c>
      <c r="I23" s="94"/>
      <c r="J23" s="50"/>
    </row>
    <row r="24" spans="1:10" ht="26.45" customHeight="1">
      <c r="A24" s="92"/>
      <c r="B24" s="119" t="s">
        <v>160</v>
      </c>
      <c r="C24" s="133"/>
      <c r="D24" s="133"/>
      <c r="E24" s="133"/>
      <c r="F24" s="133"/>
      <c r="G24" s="152"/>
      <c r="H24" s="163">
        <v>22</v>
      </c>
      <c r="I24" s="94">
        <v>1</v>
      </c>
      <c r="J24" s="50"/>
    </row>
    <row r="25" spans="1:10" ht="16.7" customHeight="1">
      <c r="A25" s="92" t="s">
        <v>28</v>
      </c>
      <c r="B25" s="92" t="s">
        <v>161</v>
      </c>
      <c r="C25" s="92"/>
      <c r="D25" s="201" t="s">
        <v>180</v>
      </c>
      <c r="E25" s="211"/>
      <c r="F25" s="211"/>
      <c r="G25" s="231"/>
      <c r="H25" s="163">
        <v>23</v>
      </c>
      <c r="I25" s="94"/>
      <c r="J25" s="50"/>
    </row>
    <row r="26" spans="1:10" ht="16.7" customHeight="1">
      <c r="A26" s="92"/>
      <c r="B26" s="92"/>
      <c r="C26" s="92"/>
      <c r="D26" s="201" t="s">
        <v>181</v>
      </c>
      <c r="E26" s="211"/>
      <c r="F26" s="211"/>
      <c r="G26" s="231"/>
      <c r="H26" s="163">
        <v>24</v>
      </c>
      <c r="I26" s="94"/>
      <c r="J26" s="50"/>
    </row>
    <row r="27" spans="1:10" ht="16.7" customHeight="1">
      <c r="A27" s="92"/>
      <c r="B27" s="92"/>
      <c r="C27" s="92"/>
      <c r="D27" s="201" t="s">
        <v>182</v>
      </c>
      <c r="E27" s="211"/>
      <c r="F27" s="211"/>
      <c r="G27" s="231"/>
      <c r="H27" s="163">
        <v>25</v>
      </c>
      <c r="I27" s="94">
        <v>1</v>
      </c>
      <c r="J27" s="50"/>
    </row>
    <row r="28" spans="1:10" ht="14.45" customHeight="1">
      <c r="A28" s="92"/>
      <c r="B28" s="92" t="s">
        <v>162</v>
      </c>
      <c r="C28" s="92"/>
      <c r="D28" s="119" t="s">
        <v>183</v>
      </c>
      <c r="E28" s="133"/>
      <c r="F28" s="133"/>
      <c r="G28" s="152"/>
      <c r="H28" s="163">
        <v>26</v>
      </c>
      <c r="I28" s="94">
        <v>4</v>
      </c>
      <c r="J28" s="50"/>
    </row>
    <row r="29" spans="1:10" ht="14.45" customHeight="1">
      <c r="A29" s="92"/>
      <c r="B29" s="92"/>
      <c r="C29" s="92"/>
      <c r="D29" s="119" t="s">
        <v>184</v>
      </c>
      <c r="E29" s="133"/>
      <c r="F29" s="133"/>
      <c r="G29" s="152"/>
      <c r="H29" s="163">
        <v>27</v>
      </c>
      <c r="I29" s="94"/>
      <c r="J29" s="50"/>
    </row>
    <row r="30" spans="1:10" ht="14.45" customHeight="1">
      <c r="A30" s="92"/>
      <c r="B30" s="92"/>
      <c r="C30" s="92"/>
      <c r="D30" s="201" t="s">
        <v>185</v>
      </c>
      <c r="E30" s="211"/>
      <c r="F30" s="211"/>
      <c r="G30" s="231"/>
      <c r="H30" s="163">
        <v>28</v>
      </c>
      <c r="I30" s="94"/>
      <c r="J30" s="50"/>
    </row>
    <row r="31" spans="1:10" ht="16.7" customHeight="1">
      <c r="A31" s="92"/>
      <c r="B31" s="92" t="s">
        <v>163</v>
      </c>
      <c r="C31" s="92"/>
      <c r="D31" s="135" t="s">
        <v>186</v>
      </c>
      <c r="E31" s="144"/>
      <c r="F31" s="144"/>
      <c r="G31" s="154"/>
      <c r="H31" s="163">
        <v>29</v>
      </c>
      <c r="I31" s="94"/>
      <c r="J31" s="50"/>
    </row>
    <row r="32" spans="1:10" ht="16.7" customHeight="1">
      <c r="A32" s="92"/>
      <c r="B32" s="92"/>
      <c r="C32" s="92"/>
      <c r="D32" s="135" t="s">
        <v>187</v>
      </c>
      <c r="E32" s="144"/>
      <c r="F32" s="144"/>
      <c r="G32" s="154"/>
      <c r="H32" s="163">
        <v>30</v>
      </c>
      <c r="I32" s="94"/>
      <c r="J32" s="50"/>
    </row>
    <row r="33" spans="1:10">
      <c r="A33" s="92"/>
      <c r="B33" s="119" t="s">
        <v>164</v>
      </c>
      <c r="C33" s="133"/>
      <c r="D33" s="133"/>
      <c r="E33" s="133"/>
      <c r="F33" s="133"/>
      <c r="G33" s="152"/>
      <c r="H33" s="163">
        <v>31</v>
      </c>
      <c r="I33" s="94"/>
      <c r="J33" s="50"/>
    </row>
    <row r="34" spans="1:10">
      <c r="A34" s="92"/>
      <c r="B34" s="183" t="s">
        <v>155</v>
      </c>
      <c r="C34" s="202"/>
      <c r="D34" s="202"/>
      <c r="E34" s="202"/>
      <c r="F34" s="202"/>
      <c r="G34" s="232"/>
      <c r="H34" s="163">
        <v>32</v>
      </c>
      <c r="I34" s="94"/>
      <c r="J34" s="50"/>
    </row>
    <row r="35" spans="1:10">
      <c r="A35" s="92"/>
      <c r="B35" s="183" t="s">
        <v>156</v>
      </c>
      <c r="C35" s="202"/>
      <c r="D35" s="202"/>
      <c r="E35" s="202"/>
      <c r="F35" s="202"/>
      <c r="G35" s="232"/>
      <c r="H35" s="163">
        <v>33</v>
      </c>
      <c r="I35" s="94"/>
      <c r="J35" s="50"/>
    </row>
    <row r="36" spans="1:10" ht="27.2" customHeight="1">
      <c r="A36" s="92"/>
      <c r="B36" s="119" t="s">
        <v>165</v>
      </c>
      <c r="C36" s="133"/>
      <c r="D36" s="133"/>
      <c r="E36" s="133"/>
      <c r="F36" s="133"/>
      <c r="G36" s="152"/>
      <c r="H36" s="163">
        <v>34</v>
      </c>
      <c r="I36" s="94"/>
      <c r="J36" s="50"/>
    </row>
    <row r="37" spans="1:10" ht="12.95" customHeight="1">
      <c r="A37" s="111" t="s">
        <v>29</v>
      </c>
      <c r="B37" s="186" t="s">
        <v>166</v>
      </c>
      <c r="C37" s="205"/>
      <c r="D37" s="212" t="s">
        <v>188</v>
      </c>
      <c r="E37" s="212"/>
      <c r="F37" s="212"/>
      <c r="G37" s="212"/>
      <c r="H37" s="163">
        <v>35</v>
      </c>
      <c r="I37" s="94">
        <v>33</v>
      </c>
      <c r="J37" s="248"/>
    </row>
    <row r="38" spans="1:10" ht="12.95" customHeight="1">
      <c r="A38" s="112"/>
      <c r="B38" s="187"/>
      <c r="C38" s="206"/>
      <c r="D38" s="212" t="s">
        <v>189</v>
      </c>
      <c r="E38" s="212"/>
      <c r="F38" s="212"/>
      <c r="G38" s="212"/>
      <c r="H38" s="163">
        <v>36</v>
      </c>
      <c r="I38" s="94">
        <v>153</v>
      </c>
      <c r="J38" s="50"/>
    </row>
    <row r="39" spans="1:10">
      <c r="A39" s="112"/>
      <c r="B39" s="188"/>
      <c r="C39" s="207"/>
      <c r="D39" s="213" t="s">
        <v>190</v>
      </c>
      <c r="E39" s="213"/>
      <c r="F39" s="213"/>
      <c r="G39" s="213"/>
      <c r="H39" s="163">
        <v>37</v>
      </c>
      <c r="I39" s="94">
        <v>125</v>
      </c>
      <c r="J39" s="50"/>
    </row>
    <row r="40" spans="1:10">
      <c r="A40" s="112"/>
      <c r="B40" s="92" t="s">
        <v>162</v>
      </c>
      <c r="C40" s="92"/>
      <c r="D40" s="119" t="s">
        <v>183</v>
      </c>
      <c r="E40" s="133"/>
      <c r="F40" s="133"/>
      <c r="G40" s="152"/>
      <c r="H40" s="163">
        <v>38</v>
      </c>
      <c r="I40" s="94">
        <v>198</v>
      </c>
      <c r="J40" s="50"/>
    </row>
    <row r="41" spans="1:10">
      <c r="A41" s="112"/>
      <c r="B41" s="92"/>
      <c r="C41" s="92"/>
      <c r="D41" s="119" t="s">
        <v>184</v>
      </c>
      <c r="E41" s="133"/>
      <c r="F41" s="133"/>
      <c r="G41" s="152"/>
      <c r="H41" s="163">
        <v>39</v>
      </c>
      <c r="I41" s="94">
        <v>231</v>
      </c>
      <c r="J41" s="50"/>
    </row>
    <row r="42" spans="1:10">
      <c r="A42" s="112"/>
      <c r="B42" s="92"/>
      <c r="C42" s="92"/>
      <c r="D42" s="201" t="s">
        <v>191</v>
      </c>
      <c r="E42" s="211"/>
      <c r="F42" s="211"/>
      <c r="G42" s="231"/>
      <c r="H42" s="163">
        <v>40</v>
      </c>
      <c r="I42" s="94"/>
      <c r="J42" s="50"/>
    </row>
    <row r="43" spans="1:10">
      <c r="A43" s="112"/>
      <c r="B43" s="92" t="s">
        <v>163</v>
      </c>
      <c r="C43" s="92"/>
      <c r="D43" s="135" t="s">
        <v>186</v>
      </c>
      <c r="E43" s="144"/>
      <c r="F43" s="144"/>
      <c r="G43" s="154"/>
      <c r="H43" s="163">
        <v>41</v>
      </c>
      <c r="I43" s="94"/>
      <c r="J43" s="50"/>
    </row>
    <row r="44" spans="1:10">
      <c r="A44" s="112"/>
      <c r="B44" s="92"/>
      <c r="C44" s="92"/>
      <c r="D44" s="135" t="s">
        <v>187</v>
      </c>
      <c r="E44" s="144"/>
      <c r="F44" s="144"/>
      <c r="G44" s="154"/>
      <c r="H44" s="163">
        <v>42</v>
      </c>
      <c r="I44" s="94"/>
      <c r="J44" s="50"/>
    </row>
    <row r="45" spans="1:10">
      <c r="A45" s="112"/>
      <c r="B45" s="119" t="s">
        <v>164</v>
      </c>
      <c r="C45" s="133"/>
      <c r="D45" s="133"/>
      <c r="E45" s="133"/>
      <c r="F45" s="133"/>
      <c r="G45" s="152"/>
      <c r="H45" s="163">
        <v>43</v>
      </c>
      <c r="I45" s="94"/>
      <c r="J45" s="50"/>
    </row>
    <row r="46" spans="1:10">
      <c r="A46" s="112"/>
      <c r="B46" s="126" t="s">
        <v>167</v>
      </c>
      <c r="C46" s="141"/>
      <c r="D46" s="141"/>
      <c r="E46" s="141"/>
      <c r="F46" s="141"/>
      <c r="G46" s="158"/>
      <c r="H46" s="163">
        <v>44</v>
      </c>
      <c r="I46" s="94"/>
      <c r="J46" s="50"/>
    </row>
    <row r="47" spans="1:10">
      <c r="A47" s="112"/>
      <c r="B47" s="183" t="s">
        <v>155</v>
      </c>
      <c r="C47" s="202"/>
      <c r="D47" s="202"/>
      <c r="E47" s="202"/>
      <c r="F47" s="202"/>
      <c r="G47" s="232"/>
      <c r="H47" s="163">
        <v>45</v>
      </c>
      <c r="I47" s="94">
        <v>17</v>
      </c>
      <c r="J47" s="50"/>
    </row>
    <row r="48" spans="1:10">
      <c r="A48" s="112"/>
      <c r="B48" s="183" t="s">
        <v>156</v>
      </c>
      <c r="C48" s="202"/>
      <c r="D48" s="202"/>
      <c r="E48" s="202"/>
      <c r="F48" s="202"/>
      <c r="G48" s="232"/>
      <c r="H48" s="163">
        <v>46</v>
      </c>
      <c r="I48" s="94">
        <v>52</v>
      </c>
      <c r="J48" s="50"/>
    </row>
    <row r="49" spans="1:10" ht="24.95" customHeight="1">
      <c r="A49" s="113"/>
      <c r="B49" s="119" t="s">
        <v>165</v>
      </c>
      <c r="C49" s="133"/>
      <c r="D49" s="133"/>
      <c r="E49" s="133"/>
      <c r="F49" s="133"/>
      <c r="G49" s="152"/>
      <c r="H49" s="163">
        <v>47</v>
      </c>
      <c r="I49" s="94">
        <v>11</v>
      </c>
      <c r="J49" s="50"/>
    </row>
    <row r="50" spans="1:10" ht="13.7" customHeight="1">
      <c r="A50" s="117" t="s">
        <v>126</v>
      </c>
      <c r="B50" s="117"/>
      <c r="C50" s="117"/>
      <c r="D50" s="117"/>
      <c r="E50" s="117"/>
      <c r="F50" s="117"/>
      <c r="G50" s="117"/>
      <c r="H50" s="117"/>
      <c r="I50" s="117"/>
      <c r="J50" s="50"/>
    </row>
    <row r="51" spans="1:10" ht="14.45" customHeight="1">
      <c r="A51" s="168" t="s">
        <v>127</v>
      </c>
      <c r="B51" s="189"/>
      <c r="C51" s="189"/>
      <c r="D51" s="189"/>
      <c r="E51" s="189"/>
      <c r="F51" s="189"/>
      <c r="G51" s="235"/>
      <c r="H51" s="240">
        <v>48</v>
      </c>
      <c r="I51" s="94">
        <v>3</v>
      </c>
      <c r="J51" s="50"/>
    </row>
    <row r="52" spans="1:10" ht="14.45" customHeight="1">
      <c r="A52" s="169" t="s">
        <v>128</v>
      </c>
      <c r="B52" s="190"/>
      <c r="C52" s="190"/>
      <c r="D52" s="190"/>
      <c r="E52" s="190"/>
      <c r="F52" s="190"/>
      <c r="G52" s="236"/>
      <c r="H52" s="240">
        <v>49</v>
      </c>
      <c r="I52" s="94">
        <v>2</v>
      </c>
      <c r="J52" s="50"/>
    </row>
    <row r="53" spans="1:10" ht="28.7" customHeight="1">
      <c r="A53" s="119" t="s">
        <v>129</v>
      </c>
      <c r="B53" s="133"/>
      <c r="C53" s="133"/>
      <c r="D53" s="133"/>
      <c r="E53" s="133"/>
      <c r="F53" s="133"/>
      <c r="G53" s="152"/>
      <c r="H53" s="223">
        <v>50</v>
      </c>
      <c r="I53" s="94"/>
      <c r="J53" s="50"/>
    </row>
    <row r="54" spans="1:10" ht="8.25" customHeight="1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>
      <c r="A55" s="170" t="s">
        <v>130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>
      <c r="A56" s="171" t="s">
        <v>131</v>
      </c>
      <c r="B56" s="191"/>
      <c r="C56" s="191"/>
      <c r="D56" s="214"/>
      <c r="E56" s="221" t="s">
        <v>192</v>
      </c>
      <c r="F56" s="225"/>
      <c r="G56" s="225"/>
      <c r="H56" s="225"/>
      <c r="I56" s="245"/>
      <c r="J56" s="50"/>
    </row>
    <row r="57" spans="1:10" ht="45.4" customHeight="1">
      <c r="A57" s="172"/>
      <c r="B57" s="192"/>
      <c r="C57" s="192"/>
      <c r="D57" s="215"/>
      <c r="E57" s="222" t="s">
        <v>193</v>
      </c>
      <c r="F57" s="222" t="s">
        <v>194</v>
      </c>
      <c r="G57" s="222" t="s">
        <v>195</v>
      </c>
      <c r="H57" s="222" t="s">
        <v>197</v>
      </c>
      <c r="I57" s="98" t="s">
        <v>198</v>
      </c>
      <c r="J57" s="50"/>
    </row>
    <row r="58" spans="1:10" ht="13.7" customHeight="1">
      <c r="A58" s="173" t="s">
        <v>132</v>
      </c>
      <c r="B58" s="193"/>
      <c r="C58" s="193"/>
      <c r="D58" s="216"/>
      <c r="E58" s="249">
        <f>E59+E62+E63+E64</f>
        <v>606</v>
      </c>
      <c r="F58" s="250">
        <f>F59+F62+F63+F64</f>
        <v>46</v>
      </c>
      <c r="G58" s="250">
        <f>G59+G62+G63+G64</f>
        <v>8</v>
      </c>
      <c r="H58" s="250">
        <f>H59+H62+H63+H64</f>
        <v>1</v>
      </c>
      <c r="I58" s="250">
        <f>I59+I62+I63+I64</f>
        <v>1</v>
      </c>
      <c r="J58" s="50"/>
    </row>
    <row r="59" spans="1:10" ht="13.7" customHeight="1">
      <c r="A59" s="134" t="s">
        <v>133</v>
      </c>
      <c r="B59" s="134"/>
      <c r="C59" s="134"/>
      <c r="D59" s="134"/>
      <c r="E59" s="94">
        <v>124</v>
      </c>
      <c r="F59" s="94">
        <v>4</v>
      </c>
      <c r="G59" s="94">
        <v>2</v>
      </c>
      <c r="H59" s="94">
        <v>1</v>
      </c>
      <c r="I59" s="94">
        <v>1</v>
      </c>
      <c r="J59" s="50"/>
    </row>
    <row r="60" spans="1:10" ht="13.7" customHeight="1">
      <c r="A60" s="174" t="s">
        <v>134</v>
      </c>
      <c r="B60" s="132"/>
      <c r="C60" s="132"/>
      <c r="D60" s="151"/>
      <c r="E60" s="94">
        <v>45</v>
      </c>
      <c r="F60" s="94">
        <v>1</v>
      </c>
      <c r="G60" s="94">
        <v>1</v>
      </c>
      <c r="H60" s="94">
        <v>1</v>
      </c>
      <c r="I60" s="94"/>
      <c r="J60" s="50"/>
    </row>
    <row r="61" spans="1:10" ht="13.7" customHeight="1">
      <c r="A61" s="174" t="s">
        <v>135</v>
      </c>
      <c r="B61" s="132"/>
      <c r="C61" s="132"/>
      <c r="D61" s="151"/>
      <c r="E61" s="94">
        <v>8</v>
      </c>
      <c r="F61" s="94">
        <v>1</v>
      </c>
      <c r="G61" s="94"/>
      <c r="H61" s="94"/>
      <c r="I61" s="94"/>
      <c r="J61" s="50"/>
    </row>
    <row r="62" spans="1:10" ht="13.7" customHeight="1">
      <c r="A62" s="134" t="s">
        <v>136</v>
      </c>
      <c r="B62" s="134"/>
      <c r="C62" s="134"/>
      <c r="D62" s="134"/>
      <c r="E62" s="94">
        <v>3</v>
      </c>
      <c r="F62" s="94"/>
      <c r="G62" s="94"/>
      <c r="H62" s="94"/>
      <c r="I62" s="94"/>
      <c r="J62" s="50"/>
    </row>
    <row r="63" spans="1:10" ht="13.7" customHeight="1">
      <c r="A63" s="134" t="s">
        <v>137</v>
      </c>
      <c r="B63" s="134"/>
      <c r="C63" s="134"/>
      <c r="D63" s="134"/>
      <c r="E63" s="94">
        <v>332</v>
      </c>
      <c r="F63" s="94">
        <v>41</v>
      </c>
      <c r="G63" s="94">
        <v>6</v>
      </c>
      <c r="H63" s="94"/>
      <c r="I63" s="94"/>
      <c r="J63" s="50"/>
    </row>
    <row r="64" spans="1:10" ht="13.7" customHeight="1">
      <c r="A64" s="134" t="s">
        <v>138</v>
      </c>
      <c r="B64" s="134"/>
      <c r="C64" s="134"/>
      <c r="D64" s="134"/>
      <c r="E64" s="94">
        <v>147</v>
      </c>
      <c r="F64" s="94">
        <v>1</v>
      </c>
      <c r="G64" s="94"/>
      <c r="H64" s="94"/>
      <c r="I64" s="94"/>
      <c r="J64" s="50"/>
    </row>
    <row r="65" spans="1:9" ht="12.95" customHeight="1">
      <c r="A65" s="13"/>
      <c r="B65" s="13"/>
      <c r="C65" s="13"/>
      <c r="D65" s="13"/>
      <c r="E65" s="13"/>
      <c r="F65" s="13"/>
      <c r="G65" s="13"/>
      <c r="H65" s="13"/>
      <c r="I65" s="13"/>
    </row>
    <row r="66" spans="1:9" ht="15.95" customHeight="1">
      <c r="A66" s="175" t="s">
        <v>139</v>
      </c>
      <c r="B66" s="175"/>
      <c r="C66" s="175"/>
      <c r="D66" s="175"/>
      <c r="E66" s="175"/>
      <c r="F66" s="175"/>
      <c r="G66" s="175"/>
      <c r="H66" s="241"/>
      <c r="I66" s="241"/>
    </row>
    <row r="67" spans="1:9" ht="30.2" customHeight="1">
      <c r="A67" s="176" t="s">
        <v>140</v>
      </c>
      <c r="B67" s="194"/>
      <c r="C67" s="194"/>
      <c r="D67" s="217"/>
      <c r="E67" s="99" t="s">
        <v>123</v>
      </c>
      <c r="F67" s="99" t="s">
        <v>124</v>
      </c>
      <c r="G67" s="237" t="s">
        <v>196</v>
      </c>
      <c r="H67" s="242"/>
      <c r="I67" s="246"/>
    </row>
    <row r="68" spans="1:9">
      <c r="A68" s="177" t="s">
        <v>132</v>
      </c>
      <c r="B68" s="195"/>
      <c r="C68" s="195"/>
      <c r="D68" s="218"/>
      <c r="E68" s="163">
        <v>1</v>
      </c>
      <c r="F68" s="226">
        <v>363</v>
      </c>
      <c r="G68" s="238">
        <v>2244069</v>
      </c>
      <c r="H68" s="242"/>
      <c r="I68" s="246"/>
    </row>
    <row r="69" spans="1:9">
      <c r="A69" s="178" t="s">
        <v>141</v>
      </c>
      <c r="B69" s="196"/>
      <c r="C69" s="208" t="s">
        <v>174</v>
      </c>
      <c r="D69" s="219"/>
      <c r="E69" s="223">
        <v>2</v>
      </c>
      <c r="F69" s="227">
        <v>227</v>
      </c>
      <c r="G69" s="239">
        <v>1806137</v>
      </c>
      <c r="H69" s="243"/>
      <c r="I69" s="247"/>
    </row>
    <row r="70" spans="1:9">
      <c r="A70" s="179"/>
      <c r="B70" s="197"/>
      <c r="C70" s="208" t="s">
        <v>175</v>
      </c>
      <c r="D70" s="219"/>
      <c r="E70" s="223">
        <v>3</v>
      </c>
      <c r="F70" s="227">
        <v>136</v>
      </c>
      <c r="G70" s="239">
        <v>437932</v>
      </c>
      <c r="H70" s="243"/>
      <c r="I70" s="247"/>
    </row>
    <row r="71" spans="1:9">
      <c r="A71" s="180" t="s">
        <v>142</v>
      </c>
      <c r="B71" s="198"/>
      <c r="C71" s="209" t="s">
        <v>176</v>
      </c>
      <c r="D71" s="220"/>
      <c r="E71" s="224">
        <v>4</v>
      </c>
      <c r="F71" s="228">
        <v>92</v>
      </c>
      <c r="G71" s="238">
        <v>68001</v>
      </c>
      <c r="H71" s="243"/>
      <c r="I71" s="247"/>
    </row>
    <row r="72" spans="1:9" ht="30.2" customHeight="1">
      <c r="A72" s="181"/>
      <c r="B72" s="199"/>
      <c r="C72" s="209" t="s">
        <v>177</v>
      </c>
      <c r="D72" s="220"/>
      <c r="E72" s="223">
        <v>5</v>
      </c>
      <c r="F72" s="227">
        <v>4</v>
      </c>
      <c r="G72" s="239">
        <v>4288</v>
      </c>
      <c r="H72" s="16"/>
      <c r="I72" s="14"/>
    </row>
    <row r="73" spans="1:9">
      <c r="A73" s="180" t="s">
        <v>143</v>
      </c>
      <c r="B73" s="198"/>
      <c r="C73" s="208" t="s">
        <v>178</v>
      </c>
      <c r="D73" s="219"/>
      <c r="E73" s="223">
        <v>6</v>
      </c>
      <c r="F73" s="227"/>
      <c r="G73" s="239"/>
      <c r="H73" s="243"/>
      <c r="I73" s="247"/>
    </row>
    <row r="74" spans="1:9">
      <c r="A74" s="181"/>
      <c r="B74" s="199"/>
      <c r="C74" s="208" t="s">
        <v>179</v>
      </c>
      <c r="D74" s="219"/>
      <c r="E74" s="223">
        <v>7</v>
      </c>
      <c r="F74" s="227"/>
      <c r="G74" s="239"/>
      <c r="H74" s="243"/>
      <c r="I74" s="247"/>
    </row>
    <row r="75" spans="1:9" ht="12.95" customHeight="1">
      <c r="A75" s="13"/>
      <c r="B75" s="13"/>
      <c r="C75" s="13"/>
      <c r="D75" s="13"/>
      <c r="E75" s="13"/>
      <c r="F75" s="13"/>
      <c r="G75" s="13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ht="12.95" customHeight="1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ht="12.95" customHeight="1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 ht="12.95" customHeight="1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 ht="12.95" customHeight="1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2.95" customHeight="1">
      <c r="A120" s="14"/>
    </row>
    <row r="121" spans="1:9" ht="12.95" customHeight="1">
      <c r="A121" s="14"/>
    </row>
    <row r="122" spans="1:9" ht="12.95" customHeight="1">
      <c r="A122" s="14"/>
    </row>
  </sheetData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/>
  <headerFooter alignWithMargins="0"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251" t="s">
        <v>199</v>
      </c>
      <c r="B1" s="263"/>
      <c r="C1" s="263"/>
      <c r="D1" s="263"/>
    </row>
    <row r="2" spans="1:5" ht="25.7" customHeight="1">
      <c r="A2" s="167" t="s">
        <v>25</v>
      </c>
      <c r="B2" s="229"/>
      <c r="C2" s="162" t="s">
        <v>123</v>
      </c>
      <c r="D2" s="162" t="s">
        <v>124</v>
      </c>
      <c r="E2" s="50"/>
    </row>
    <row r="3" spans="1:5" ht="27.95" customHeight="1">
      <c r="A3" s="117" t="s">
        <v>200</v>
      </c>
      <c r="B3" s="117"/>
      <c r="C3" s="163">
        <v>1</v>
      </c>
      <c r="D3" s="273">
        <f>IF('розділ 1 '!J46&lt;&gt;0,'розділ 1 '!K46*100/'розділ 1 '!J46,0)</f>
        <v>1.3333333333333333</v>
      </c>
      <c r="E3" s="50"/>
    </row>
    <row r="4" spans="1:5" ht="18.2" customHeight="1">
      <c r="A4" s="252" t="s">
        <v>145</v>
      </c>
      <c r="B4" s="153" t="s">
        <v>210</v>
      </c>
      <c r="C4" s="163">
        <v>2</v>
      </c>
      <c r="D4" s="273">
        <f>IF('розділ 1 '!J16&lt;&gt;0,'розділ 1 '!K16*100/'розділ 1 '!J16,0)</f>
        <v>0</v>
      </c>
      <c r="E4" s="50"/>
    </row>
    <row r="5" spans="1:5" ht="18.2" customHeight="1">
      <c r="A5" s="253"/>
      <c r="B5" s="153" t="s">
        <v>211</v>
      </c>
      <c r="C5" s="163">
        <v>3</v>
      </c>
      <c r="D5" s="273">
        <f>IF('розділ 1 '!J25&lt;&gt;0,'розділ 1 '!K25*100/'розділ 1 '!J25,0)</f>
        <v>0</v>
      </c>
      <c r="E5" s="50"/>
    </row>
    <row r="6" spans="1:5" ht="18.2" customHeight="1">
      <c r="A6" s="253"/>
      <c r="B6" s="153" t="s">
        <v>212</v>
      </c>
      <c r="C6" s="163">
        <v>4</v>
      </c>
      <c r="D6" s="273">
        <f>IF('розділ 1 '!J40&lt;&gt;0,'розділ 1 '!K40*100/'розділ 1 '!J40,0)</f>
        <v>2</v>
      </c>
      <c r="E6" s="50"/>
    </row>
    <row r="7" spans="1:5" ht="18.2" customHeight="1">
      <c r="A7" s="254"/>
      <c r="B7" s="153" t="s">
        <v>213</v>
      </c>
      <c r="C7" s="163">
        <v>5</v>
      </c>
      <c r="D7" s="273">
        <f>IF('розділ 1 '!J45&lt;&gt;0,'розділ 1 '!K45*100/'розділ 1 '!J45,0)</f>
        <v>0</v>
      </c>
      <c r="E7" s="50"/>
    </row>
    <row r="8" spans="1:5" ht="18.2" customHeight="1">
      <c r="A8" s="117" t="s">
        <v>201</v>
      </c>
      <c r="B8" s="117"/>
      <c r="C8" s="163">
        <v>6</v>
      </c>
      <c r="D8" s="273">
        <f>IF('розділ 1 '!F46&lt;&gt;0,'розділ 1 '!H46*100/'розділ 1 '!F46,0)</f>
        <v>106.43086816720258</v>
      </c>
      <c r="E8" s="50"/>
    </row>
    <row r="9" spans="1:5" ht="18.2" customHeight="1">
      <c r="A9" s="117" t="s">
        <v>202</v>
      </c>
      <c r="B9" s="117"/>
      <c r="C9" s="163">
        <v>7</v>
      </c>
      <c r="D9" s="239">
        <f>IF('розділ 3'!I52&lt;&gt;0,'розділ 1 '!H46/'розділ 3'!I52,0)</f>
        <v>331</v>
      </c>
      <c r="E9" s="50"/>
    </row>
    <row r="10" spans="1:5" ht="25.7" customHeight="1">
      <c r="A10" s="117" t="s">
        <v>203</v>
      </c>
      <c r="B10" s="117"/>
      <c r="C10" s="163">
        <v>8</v>
      </c>
      <c r="D10" s="239">
        <f>IF('розділ 3'!I52&lt;&gt;0,'розділ 1 '!E46/'розділ 3'!I52,0)</f>
        <v>368.5</v>
      </c>
      <c r="E10" s="50"/>
    </row>
    <row r="11" spans="1:5" ht="16.7" customHeight="1">
      <c r="A11" s="119" t="s">
        <v>204</v>
      </c>
      <c r="B11" s="152"/>
      <c r="C11" s="163">
        <v>9</v>
      </c>
      <c r="D11" s="94">
        <v>44</v>
      </c>
      <c r="E11" s="50"/>
    </row>
    <row r="12" spans="1:5" ht="16.7" customHeight="1">
      <c r="A12" s="134" t="s">
        <v>133</v>
      </c>
      <c r="B12" s="134"/>
      <c r="C12" s="163">
        <v>10</v>
      </c>
      <c r="D12" s="94">
        <v>53</v>
      </c>
      <c r="E12" s="50"/>
    </row>
    <row r="13" spans="1:5" ht="16.7" customHeight="1">
      <c r="A13" s="174" t="s">
        <v>134</v>
      </c>
      <c r="B13" s="151"/>
      <c r="C13" s="163">
        <v>11</v>
      </c>
      <c r="D13" s="94">
        <v>46</v>
      </c>
      <c r="E13" s="50"/>
    </row>
    <row r="14" spans="1:5" ht="16.7" customHeight="1">
      <c r="A14" s="174" t="s">
        <v>135</v>
      </c>
      <c r="B14" s="151"/>
      <c r="C14" s="163">
        <v>12</v>
      </c>
      <c r="D14" s="94">
        <v>28</v>
      </c>
      <c r="E14" s="50"/>
    </row>
    <row r="15" spans="1:5" ht="16.7" customHeight="1">
      <c r="A15" s="134" t="s">
        <v>136</v>
      </c>
      <c r="B15" s="134"/>
      <c r="C15" s="163">
        <v>13</v>
      </c>
      <c r="D15" s="94">
        <v>12</v>
      </c>
      <c r="E15" s="50"/>
    </row>
    <row r="16" spans="1:5" ht="16.7" customHeight="1">
      <c r="A16" s="134" t="s">
        <v>137</v>
      </c>
      <c r="B16" s="134"/>
      <c r="C16" s="163">
        <v>14</v>
      </c>
      <c r="D16" s="94">
        <v>51</v>
      </c>
      <c r="E16" s="50"/>
    </row>
    <row r="17" spans="1:7" ht="16.7" customHeight="1">
      <c r="A17" s="134" t="s">
        <v>138</v>
      </c>
      <c r="B17" s="134"/>
      <c r="C17" s="163">
        <v>15</v>
      </c>
      <c r="D17" s="94">
        <v>20</v>
      </c>
      <c r="E17" s="272"/>
    </row>
    <row r="18" spans="1:7">
      <c r="A18" s="255"/>
      <c r="B18" s="255"/>
      <c r="C18" s="266"/>
      <c r="D18" s="266"/>
    </row>
    <row r="19" spans="1:7">
      <c r="A19" s="256"/>
      <c r="B19" s="256"/>
      <c r="C19" s="267"/>
      <c r="D19" s="267"/>
    </row>
    <row r="20" spans="1:7">
      <c r="A20" s="257" t="s">
        <v>205</v>
      </c>
      <c r="B20" s="257"/>
      <c r="C20" s="268" t="s">
        <v>215</v>
      </c>
      <c r="D20" s="268"/>
    </row>
    <row r="21" spans="1:7" ht="15.95" customHeight="1">
      <c r="A21" s="258"/>
      <c r="B21" s="264" t="s">
        <v>214</v>
      </c>
      <c r="C21" s="269" t="s">
        <v>216</v>
      </c>
      <c r="D21" s="269"/>
    </row>
    <row r="22" spans="1:7" ht="12.95" customHeight="1">
      <c r="A22" s="258"/>
      <c r="B22" s="258"/>
      <c r="C22" s="246"/>
      <c r="D22" s="246"/>
    </row>
    <row r="23" spans="1:7" ht="12.95" customHeight="1">
      <c r="A23" s="259" t="s">
        <v>206</v>
      </c>
      <c r="B23" s="258"/>
      <c r="C23" s="268" t="s">
        <v>217</v>
      </c>
      <c r="D23" s="268"/>
      <c r="G23" s="166"/>
    </row>
    <row r="24" spans="1:7" ht="15.95" customHeight="1">
      <c r="A24" s="260"/>
      <c r="B24" s="264" t="s">
        <v>214</v>
      </c>
      <c r="C24" s="269" t="s">
        <v>216</v>
      </c>
      <c r="D24" s="269"/>
    </row>
    <row r="25" spans="1:7" ht="12.95" customHeight="1">
      <c r="A25" s="261" t="s">
        <v>207</v>
      </c>
      <c r="B25" s="265"/>
      <c r="C25" s="270"/>
      <c r="D25" s="270"/>
    </row>
    <row r="26" spans="1:7" ht="12.95" customHeight="1">
      <c r="A26" s="262" t="s">
        <v>208</v>
      </c>
      <c r="B26" s="265"/>
      <c r="C26" s="190"/>
      <c r="D26" s="190"/>
    </row>
    <row r="27" spans="1:7" ht="12.95" customHeight="1">
      <c r="A27" s="261" t="s">
        <v>209</v>
      </c>
      <c r="B27" s="265"/>
      <c r="C27" s="190"/>
      <c r="D27" s="190"/>
    </row>
    <row r="28" spans="1:7" ht="15.95" customHeight="1">
      <c r="C28" s="91"/>
      <c r="D28" s="91"/>
    </row>
    <row r="29" spans="1:7" ht="12.95" customHeight="1">
      <c r="C29" s="271" t="s">
        <v>218</v>
      </c>
      <c r="D29" s="271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Zhyhylii</cp:lastModifiedBy>
  <dcterms:created xsi:type="dcterms:W3CDTF">2022-03-11T08:52:05Z</dcterms:created>
  <dcterms:modified xsi:type="dcterms:W3CDTF">2022-03-11T08:52:05Z</dcterms:modified>
</cp:coreProperties>
</file>